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66925"/>
  <mc:AlternateContent xmlns:mc="http://schemas.openxmlformats.org/markup-compatibility/2006">
    <mc:Choice Requires="x15">
      <x15ac:absPath xmlns:x15ac="http://schemas.microsoft.com/office/spreadsheetml/2010/11/ac" url="https://swissolympic.sharepoint.com/sites/Labelschulen/Freigegebene Dokumente/General/02_Partner_Schools/01_Anträge SFS-Gelder/2026/"/>
    </mc:Choice>
  </mc:AlternateContent>
  <xr:revisionPtr revIDLastSave="0" documentId="8_{AA4C59E3-FC1E-4B05-93EE-DE6C61B9E297}" xr6:coauthVersionLast="47" xr6:coauthVersionMax="47" xr10:uidLastSave="{00000000-0000-0000-0000-000000000000}"/>
  <bookViews>
    <workbookView xWindow="-98" yWindow="-98" windowWidth="21795" windowHeight="13875" xr2:uid="{2416F49E-1CCC-4667-AEBD-5E8082809CC4}"/>
  </bookViews>
  <sheets>
    <sheet name="Antrag Fördergelder" sheetId="3" r:id="rId1"/>
    <sheet name="Übertrag" sheetId="4" state="hidden" r:id="rId2"/>
  </sheets>
  <definedNames>
    <definedName name="Änderungen_Massnahme1">'Antrag Fördergelder'!$F$34</definedName>
    <definedName name="Änderungen_Massnahme1Übertrag">'Antrag Fördergelder'!$F$45</definedName>
    <definedName name="Änderungen_Massnahme2">'Antrag Fördergelder'!$F$35</definedName>
    <definedName name="Änderungen_Massnahme2Übertrag">'Antrag Fördergelder'!$F$46</definedName>
    <definedName name="Änderungen_Massnahme3">'Antrag Fördergelder'!$F$36</definedName>
    <definedName name="Änderungen_Massnahme3Übertrag">'Antrag Fördergelder'!$F$47</definedName>
    <definedName name="Änderungen_Massnahme4">'Antrag Fördergelder'!$F$37</definedName>
    <definedName name="Änderungen_Massnahme5">'Antrag Fördergelder'!$F$38</definedName>
    <definedName name="Änderungen_Massnahme6">'Antrag Fördergelder'!$F$39</definedName>
    <definedName name="Änderungen_Massnahme7">'Antrag Fördergelder'!$F$40</definedName>
    <definedName name="Änderungen_Massnahme8">'Antrag Fördergelder'!$F$41</definedName>
    <definedName name="Anteil_Swiss_Olympic_Massnahme1Planung">'Antrag Fördergelder'!$C$34</definedName>
    <definedName name="Anteil_Swiss_Olympic_Massnahme1Übertrag">'Antrag Fördergelder'!$C$45</definedName>
    <definedName name="Anteil_Swiss_Olympic_Massnahme1Übertrag2">'Antrag Fördergelder'!$C$46</definedName>
    <definedName name="Anteil_Swiss_Olympic_Massnahme2Übertrag">'Antrag Fördergelder'!$C$46</definedName>
    <definedName name="Anteil_Swiss_Olympic_Massnahme3Übertrag">'Antrag Fördergelder'!$C$47</definedName>
    <definedName name="Anteil_Swiss_Olympicmassnahme1_reporting">'Antrag Fördergelder'!$E$34</definedName>
    <definedName name="Anteil_Swiss_Olympicmassnahme1_reportingÜbertrag">'Antrag Fördergelder'!$E$45</definedName>
    <definedName name="Anteil_Swiss_Olympicmassnahme2_reporting">'Antrag Fördergelder'!$E$35</definedName>
    <definedName name="Anteil_Swiss_Olympicmassnahme2_reportingÜbertrag">'Antrag Fördergelder'!$E$46</definedName>
    <definedName name="Anteil_Swiss_Olympicmassnahme3_reporting">'Antrag Fördergelder'!$E$36</definedName>
    <definedName name="Anteil_Swiss_Olympicmassnahme3_reportingÜbertrag">'Antrag Fördergelder'!$E$47</definedName>
    <definedName name="Anteil_Swiss_Olympicmassnahme4_reporting">'Antrag Fördergelder'!$E$37</definedName>
    <definedName name="Anteil_Swiss_Olympicmassnahme5_reporting">'Antrag Fördergelder'!$E$38</definedName>
    <definedName name="Anteil_Swiss_Olympicmassnahme6_reporting">'Antrag Fördergelder'!$E$39</definedName>
    <definedName name="Anteil_Swiss_Olympicmassnahme7_reporting">'Antrag Fördergelder'!$E$40</definedName>
    <definedName name="Anteil_Swiss_Olympicmassnahme8_reporting">'Antrag Fördergelder'!$E$41</definedName>
    <definedName name="Anteil_Swiss_OlympiczuMassnahme1Planung">'Antrag Fördergelder'!$C$34</definedName>
    <definedName name="AnteilSwiss_Olympic_Massnahme1Planung">'Antrag Fördergelder'!$C$34</definedName>
    <definedName name="AnteilSwissOlympic_Massnahme1_Planung">'Antrag Fördergelder'!$C$34</definedName>
    <definedName name="AnteilSwissOlympic_Massnahme2_Planung">'Antrag Fördergelder'!$C$35</definedName>
    <definedName name="AnteilSwissOlympic_Massnahme3_Planung">'Antrag Fördergelder'!$C$36</definedName>
    <definedName name="AnteilSwissOlympic_Massnahme4_Planung">'Antrag Fördergelder'!$C$37</definedName>
    <definedName name="AnteilSwissOlympic_Massnahme5_Planung">'Antrag Fördergelder'!$C$38</definedName>
    <definedName name="AnteilSwissOlympic_Massnahme6_Planung">'Antrag Fördergelder'!$C$39</definedName>
    <definedName name="AnteilSwissOlympic_Massnahme7_Planung">'Antrag Fördergelder'!$C$40</definedName>
    <definedName name="AnteilSwissOlympic_Massnahme8_Planung">'Antrag Fördergelder'!$C$41</definedName>
    <definedName name="AnteilSwissOlympicMassnahme1Planung">'Antrag Fördergelder'!$C$34</definedName>
    <definedName name="AnteilSwissOlympiczuMassnahme1Planung">'Antrag Fördergelder'!$C$34</definedName>
    <definedName name="Bankangaben">'Antrag Fördergelder'!$C$17</definedName>
    <definedName name="Bankname">'Antrag Fördergelder'!$G$17</definedName>
    <definedName name="Beilage">'Antrag Fördergelder'!$B$55</definedName>
    <definedName name="Bemerkungen">'Antrag Fördergelder'!$A$58</definedName>
    <definedName name="_xlnm.Print_Area" localSheetId="0">'Antrag Fördergelder'!$A$1:$F$72</definedName>
    <definedName name="Gesamtkosten_Anteil_SO">'Antrag Fördergelder'!$C$42</definedName>
    <definedName name="Gesamtkosten_Anteil_SOÜbertrag">'Antrag Fördergelder'!$C$48</definedName>
    <definedName name="Gesamtkosten_Massnahme1_Planung">'Antrag Fördergelder'!$B$34</definedName>
    <definedName name="Gesamtkosten_Massnahme1Planung">'Antrag Fördergelder'!$B$34</definedName>
    <definedName name="Gesamtkosten_Massnahme2_Planung">'Antrag Fördergelder'!$B$35</definedName>
    <definedName name="Gesamtkosten_Massnahme2_Übertrag">'Antrag Fördergelder'!$B$45</definedName>
    <definedName name="Gesamtkosten_Massnahme2_Übertrag1">'Antrag Fördergelder'!$B$45</definedName>
    <definedName name="Gesamtkosten_Massnahme2_Übertrag2">'Antrag Fördergelder'!$B$46</definedName>
    <definedName name="Gesamtkosten_Massnahme2_Übertrag3">'Antrag Fördergelder'!$B$47</definedName>
    <definedName name="Gesamtkosten_Massnahme3_Planung">'Antrag Fördergelder'!$B$35</definedName>
    <definedName name="Gesamtkosten_Massnahme4_Planung">'Antrag Fördergelder'!$B$37</definedName>
    <definedName name="Gesamtkosten_Massnahme5_Planung">'Antrag Fördergelder'!$B$38</definedName>
    <definedName name="Gesamtkosten_Massnahme6_Planung">'Antrag Fördergelder'!$B$39</definedName>
    <definedName name="Gesamtkosten_Massnahme7_Planung">'Antrag Fördergelder'!$B$40</definedName>
    <definedName name="Gesamtkosten_Massnahme8_Planung">'Antrag Fördergelder'!$B$41</definedName>
    <definedName name="Gesamtkosten_Massnahmen3_Planung">'Antrag Fördergelder'!$B$35</definedName>
    <definedName name="Gesamtkosten_Massnahmen4_Planung">'Antrag Fördergelder'!$B$37</definedName>
    <definedName name="Gesamtkosten_Massnahmen5_Planung">'Antrag Fördergelder'!$B$38</definedName>
    <definedName name="Gesamtkosten_Massnahmen6_Planung">'Antrag Fördergelder'!$B$39</definedName>
    <definedName name="Gesamtkosten_Massnahmen7_Planung">'Antrag Fördergelder'!$B$40</definedName>
    <definedName name="Gesamtkosten_Massnahmen8_Planung">'Antrag Fördergelder'!$B$41</definedName>
    <definedName name="Gesamtkosten_Planung">'Antrag Fördergelder'!$B$42</definedName>
    <definedName name="Gesamtkosten_PlanungÜbertrag">'Antrag Fördergelder'!$B$48</definedName>
    <definedName name="Gesamtkosten_Reporting">'Antrag Fördergelder'!$D$42</definedName>
    <definedName name="Gesamtkosten_Reporting_Anteil_SO">'Antrag Fördergelder'!$E$42</definedName>
    <definedName name="Gesamtkosten_Reporting_Anteil_SOÜBertrag">'Antrag Fördergelder'!$E$48</definedName>
    <definedName name="Gesamtkosten_ReportingÜbertrag">'Antrag Fördergelder'!$D$48</definedName>
    <definedName name="GesamtkostenÜbertrag1">'Antrag Fördergelder'!$B$45</definedName>
    <definedName name="GesamtkostenzuMassnahme1Planung">'Antrag Fördergelder'!$B$34</definedName>
    <definedName name="GesamtkostenzuMassnahme1Reporting">'Antrag Fördergelder'!$D$34</definedName>
    <definedName name="GesamtkostenzuMassnahme1ReportingÜbertrag">'Antrag Fördergelder'!$D$45</definedName>
    <definedName name="GesamtkostenzuMassnahme2Reporting">'Antrag Fördergelder'!$D$35</definedName>
    <definedName name="GesamtkostenzuMassnahme2ReportingÜbertrag">'Antrag Fördergelder'!$D$46</definedName>
    <definedName name="GesamtkostenzuMassnahme3Reporting">'Antrag Fördergelder'!$D$36</definedName>
    <definedName name="GesamtkostenzuMassnahme3ReportingÜbertrag">'Antrag Fördergelder'!$D$47</definedName>
    <definedName name="GesamtkostenzuMassnahme4Reporting">'Antrag Fördergelder'!$D$37</definedName>
    <definedName name="GesamtkostenzuMassnahme5Reporting">'Antrag Fördergelder'!$D$38</definedName>
    <definedName name="GesamtkostenzuMassnahme6Reporting">'Antrag Fördergelder'!$D$39</definedName>
    <definedName name="GesamtkostenzuMassnahme7Reporting">'Antrag Fördergelder'!$D$40</definedName>
    <definedName name="GesamtkostenzuMassnahme8Reporting">'Antrag Fördergelder'!$D$41</definedName>
    <definedName name="IBAN">'Antrag Fördergelder'!$C$16</definedName>
    <definedName name="Koordinationsperson">'Antrag Fördergelder'!$C$15</definedName>
    <definedName name="Massnahme1">'Antrag Fördergelder'!$A$34</definedName>
    <definedName name="Massnahme2">'Antrag Fördergelder'!$A$35</definedName>
    <definedName name="Massnahme3">'Antrag Fördergelder'!$A$36</definedName>
    <definedName name="Massnahme4">'Antrag Fördergelder'!$A$37</definedName>
    <definedName name="Massnahme5">'Antrag Fördergelder'!$A$38</definedName>
    <definedName name="Massnahme6">'Antrag Fördergelder'!$A$39</definedName>
    <definedName name="Massnahme7">'Antrag Fördergelder'!$A$41</definedName>
    <definedName name="Massnahme8">'Antrag Fördergelder'!$A$41</definedName>
    <definedName name="Massnahme99">'Antrag Fördergelder'!$A$40</definedName>
    <definedName name="MassnahmeÜbertrag1">'Antrag Fördergelder'!$A$45</definedName>
    <definedName name="MassnahmeÜbertrag2">'Antrag Fördergelder'!$A$46</definedName>
    <definedName name="MassnahmeÜbertrag3">'Antrag Fördergelder'!$A$47</definedName>
    <definedName name="MassnahmeÜbertragTotal">'Antrag Fördergelder'!$A$48</definedName>
    <definedName name="Reporting">'Antrag Fördergelder'!$A$51</definedName>
    <definedName name="Schule_Ort">'Antrag Fördergelder'!$C$13</definedName>
    <definedName name="Schulleitung">'Antrag Fördergelder'!$C$14</definedName>
    <definedName name="Sportart">'Antrag Fördergelder'!$C$14</definedName>
    <definedName name="ÜbersichtMassnahmen_Umsetzung">'Antrag Fördergelder'!$A$29</definedName>
    <definedName name="Vor_Ort">'Antrag Fördergelder'!#REF!</definedName>
    <definedName name="WeitereInfos">'Antrag Fördergelder'!$C$18</definedName>
    <definedName name="Z_D4802235_E8DB_46C9_8E98_06EDFCD68482_.wvu.Cols" localSheetId="0" hidden="1">'Antrag Fördergelder'!$H:$H</definedName>
    <definedName name="Z_D4802235_E8DB_46C9_8E98_06EDFCD68482_.wvu.PrintArea" localSheetId="0" hidden="1">'Antrag Fördergelder'!$A$1:$F$72</definedName>
  </definedNames>
  <calcPr calcId="191028"/>
  <customWorkbookViews>
    <customWorkbookView name="Antrag" guid="{D4802235-E8DB-46C9-8E98-06EDFCD68482}" maximized="1" xWindow="-13" yWindow="-13" windowWidth="2906" windowHeight="1850"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8" i="4" l="1"/>
  <c r="R17" i="4"/>
  <c r="R16" i="4"/>
  <c r="Q18" i="4"/>
  <c r="Q17" i="4"/>
  <c r="Q16" i="4"/>
  <c r="P18" i="4"/>
  <c r="P17" i="4"/>
  <c r="P16" i="4"/>
  <c r="M10" i="4"/>
  <c r="M11" i="4"/>
  <c r="R12" i="4"/>
  <c r="S19" i="4"/>
  <c r="S18" i="4"/>
  <c r="S17" i="4"/>
  <c r="S16" i="4"/>
  <c r="F4" i="4"/>
  <c r="O18" i="4"/>
  <c r="O17" i="4"/>
  <c r="O16" i="4"/>
  <c r="M19" i="4"/>
  <c r="M18" i="4"/>
  <c r="M17" i="4"/>
  <c r="M16" i="4"/>
  <c r="E42" i="3"/>
  <c r="E48" i="3" l="1"/>
  <c r="R19" i="4" s="1"/>
  <c r="D48" i="3"/>
  <c r="Q19" i="4" s="1"/>
  <c r="B48" i="3"/>
  <c r="O19" i="4" s="1"/>
  <c r="C48" i="3"/>
  <c r="P19" i="4" s="1"/>
  <c r="C42" i="3" l="1"/>
  <c r="P12" i="4" s="1"/>
  <c r="A4" i="4"/>
  <c r="B4" i="4"/>
  <c r="C4" i="4"/>
  <c r="D4" i="4"/>
  <c r="E4" i="4"/>
  <c r="G4" i="4"/>
  <c r="I4" i="4" l="1"/>
  <c r="T4" i="4"/>
  <c r="L4" i="4"/>
  <c r="U4" i="4"/>
  <c r="R11" i="4"/>
  <c r="R10" i="4"/>
  <c r="R9" i="4"/>
  <c r="R8" i="4"/>
  <c r="R7" i="4"/>
  <c r="R6" i="4"/>
  <c r="R5" i="4"/>
  <c r="Q11" i="4"/>
  <c r="Q10" i="4"/>
  <c r="Q9" i="4"/>
  <c r="Q8" i="4"/>
  <c r="Q7" i="4"/>
  <c r="Q6" i="4"/>
  <c r="Q5" i="4"/>
  <c r="D42" i="3"/>
  <c r="Q12" i="4" s="1"/>
  <c r="B42" i="3"/>
  <c r="O12" i="4" s="1"/>
  <c r="P11" i="4"/>
  <c r="P10" i="4"/>
  <c r="P9" i="4"/>
  <c r="P8" i="4"/>
  <c r="P5" i="4"/>
  <c r="P7" i="4"/>
  <c r="O11" i="4"/>
  <c r="O9" i="4"/>
  <c r="O8" i="4"/>
  <c r="O10" i="4"/>
  <c r="O7" i="4"/>
  <c r="O6" i="4"/>
  <c r="O4" i="4"/>
  <c r="S11" i="4"/>
  <c r="S10" i="4"/>
  <c r="S9" i="4"/>
  <c r="S8" i="4"/>
  <c r="S7" i="4"/>
  <c r="S6" i="4"/>
  <c r="S5" i="4"/>
  <c r="S4" i="4"/>
  <c r="P4" i="4"/>
  <c r="M9" i="4"/>
  <c r="M8" i="4"/>
  <c r="M7" i="4"/>
  <c r="K4" i="4" l="1"/>
  <c r="J4" i="4"/>
  <c r="H4" i="4"/>
  <c r="P6" i="4"/>
  <c r="O5" i="4"/>
  <c r="M6" i="4"/>
  <c r="M5" i="4"/>
  <c r="R4" i="4"/>
  <c r="Q4" i="4"/>
  <c r="M4" i="4" a="1"/>
  <c r="M4"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<sst xmlns="http://schemas.openxmlformats.org/spreadsheetml/2006/main" count="90" uniqueCount="64">
  <si>
    <t>Auswertungsteil, verbergern für Teamchefs</t>
  </si>
  <si>
    <t>Vor Ort ja=1/nein=0</t>
  </si>
  <si>
    <t>Koordinationsperson</t>
  </si>
  <si>
    <t>Rektor*in/Schulleiter*in</t>
  </si>
  <si>
    <t>Schule, Ort</t>
  </si>
  <si>
    <r>
      <rPr>
        <b/>
        <sz val="11"/>
        <color theme="1"/>
        <rFont val="Calibri"/>
        <family val="2"/>
        <scheme val="minor"/>
      </rPr>
      <t>Ziel</t>
    </r>
    <r>
      <rPr>
        <sz val="11"/>
        <color theme="1"/>
        <rFont val="Calibri"/>
        <family val="2"/>
        <scheme val="minor"/>
      </rPr>
      <t xml:space="preserve">
Die Swiss Olympic Partner Schools werden im Auf-/Ausbau ganzheitlicher Fördermassnahmen gezielt unterstützt, um aktuelle Lücken in der holistischen Förderung (z.B. Athletiktraining, Ernährung, Mentaltraining) zu schliessen. </t>
    </r>
  </si>
  <si>
    <r>
      <rPr>
        <b/>
        <sz val="11"/>
        <color theme="1"/>
        <rFont val="Calibri"/>
        <family val="2"/>
        <scheme val="minor"/>
      </rPr>
      <t xml:space="preserve">Controlling 
</t>
    </r>
    <r>
      <rPr>
        <sz val="11"/>
        <color theme="1"/>
        <rFont val="Calibri"/>
        <family val="2"/>
        <scheme val="minor"/>
      </rPr>
      <t xml:space="preserve">Swiss Olympic nimmt das jährliche Controlling anhand des ergänzten Massnahmen- und Investitionsplans vor. Es werden eine Kostenaufstellung sowie ein schriftlicher Bericht verlangt, die jeweils nach Abschluss des Schuljahres an Swiss Olympic eingereicht werden müssen. Swiss Olympic hat jederzeit das Recht auf Einsicht in alle Belege und Unterlagen, die in Zusammenhang mit der Verwendung des Förderbeitrags stehen.   </t>
    </r>
  </si>
  <si>
    <t xml:space="preserve">Übersicht Massnahmen &amp; Umsetzung gemäss Ausführungsbestimmungen </t>
  </si>
  <si>
    <t>Schule_Ort</t>
  </si>
  <si>
    <t>Antrag Förderbeiträge Swiss Olympic Partner Schools</t>
  </si>
  <si>
    <t>Gesamtkosten</t>
  </si>
  <si>
    <t>Anteil Swiss Olympic</t>
  </si>
  <si>
    <t>Weitere Bemerkungen</t>
  </si>
  <si>
    <t xml:space="preserve">Planung </t>
  </si>
  <si>
    <t>Planung</t>
  </si>
  <si>
    <t>Reporting</t>
  </si>
  <si>
    <t xml:space="preserve">2. Massnahmen- und Investitionsplanung «Förderbeiträge Swiss Olympic Partner Schools»  </t>
  </si>
  <si>
    <t xml:space="preserve">1. Formale Angaben zum Antragstellenden </t>
  </si>
  <si>
    <t>Total CHF</t>
  </si>
  <si>
    <t xml:space="preserve">Infrastruktur (z.B. Ruheraum) </t>
  </si>
  <si>
    <t>Änderungen bitte ausweisen</t>
  </si>
  <si>
    <t xml:space="preserve">Mit dem vorliegenden Formular können Swiss Olympic Partner Schools Unterstützungsbeiträge zur ganzheitlichen Förderung von Athlet*innen gemäss den Ausführungsbestimmungen «Förderbeiträge Swiss Olympic Partner Schools» beantragen.  </t>
  </si>
  <si>
    <t>Frau und Spitzensport</t>
  </si>
  <si>
    <t>Gesamtkosten Anteil Swiss Olympic</t>
  </si>
  <si>
    <t>Änderungen Planung - Reporting</t>
  </si>
  <si>
    <t>IBAN</t>
  </si>
  <si>
    <t>Gesamtkosten zu Massnahme x</t>
  </si>
  <si>
    <t>Details Massnahmen</t>
  </si>
  <si>
    <t>Gesamtkosten Massnahmen</t>
  </si>
  <si>
    <t>Angaben Schule</t>
  </si>
  <si>
    <t xml:space="preserve">Übersicht Massnahmen &amp; Umsetzung </t>
  </si>
  <si>
    <t>Bemerkungen</t>
  </si>
  <si>
    <t>Beilage</t>
  </si>
  <si>
    <t>Schlussbericht Reporting</t>
  </si>
  <si>
    <t>weiteres</t>
  </si>
  <si>
    <t>Beilagen ja/nein (als Mail-Anhang)</t>
  </si>
  <si>
    <t>Schlussreporting</t>
  </si>
  <si>
    <t>Anteil SO zu Massnahme x</t>
  </si>
  <si>
    <t>Kategorie Massnahme</t>
  </si>
  <si>
    <t>Psychologie/Mental</t>
  </si>
  <si>
    <t>Material</t>
  </si>
  <si>
    <t>Ernährung</t>
  </si>
  <si>
    <t>anderes</t>
  </si>
  <si>
    <t xml:space="preserve">IBAN Nummer (für die Auszahlung): </t>
  </si>
  <si>
    <t>Kostenaufstellung</t>
  </si>
  <si>
    <t>Übersicht Massnahmen &amp; Umsetzung gemäss Ausführungsbestimmungen</t>
  </si>
  <si>
    <t xml:space="preserve">Name und Adresse Bank (für die Auszahlung): </t>
  </si>
  <si>
    <t>Weitere relevante Informationen für Auszahlung:</t>
  </si>
  <si>
    <t>Antrag: Name, Vorname, Ort, Datum</t>
  </si>
  <si>
    <t>Wir bestätigen (bitte ankreuzen):</t>
  </si>
  <si>
    <t xml:space="preserve">           Mit der Stellung dieses Antrags unterstellen wir uns den per 01. Januar 2024 geltenden Ausführungsbestimmungen «Förderbeiträge Swiss Olympic Partner Schools» (gestützt auf die Richtlinien «Beiträge an die Swiss Olympic Partner Schools») und verpflichten uns zu deren Einhaltung. Wir akzeptieren, dass ein Verstoss gegen diese Ausführungsbestimmungen zu einer Ablehnung des Antrags und ggf. einer Rückforderung bereits ausgezahlter Gelder führen kann.</t>
  </si>
  <si>
    <t>Ggf. weitere relevante Informationen für die Auszahlung:</t>
  </si>
  <si>
    <t>3. Bemerkungen und Bestätigung</t>
  </si>
  <si>
    <t>Schuljahr 2026/2027</t>
  </si>
  <si>
    <t>Planung Schuljahr 2026/27</t>
  </si>
  <si>
    <t>Reporting Schuljahr 2026/2027 (Ende Schuljahr 2026/27 auszufüllen)</t>
  </si>
  <si>
    <t>Schlussbericht Reporting (Ende Schuljahr 2026/27 auszufüllen)</t>
  </si>
  <si>
    <t>Reporting: Name, Vorname, Ort, Datum (Ende SJ 2026/27 auszufüllen) </t>
  </si>
  <si>
    <t>A) Massnahmen</t>
  </si>
  <si>
    <t xml:space="preserve">B) Massnahmen aus Übertrag Vorjahr </t>
  </si>
  <si>
    <r>
      <t>Die antragstellende Swiss Olympic Partner School dokumentiert mittels nachstehender Vorlage die individuell</t>
    </r>
    <r>
      <rPr>
        <sz val="11"/>
        <rFont val="Calibri"/>
        <family val="2"/>
      </rPr>
      <t>en Massnahmen und Ziele. Falls noch Fördergelder aus dem Schuljahr 2025/2026 übrig sind, muss deren Verwendung in untenstehender Tabelle B ausgewiesen werden.</t>
    </r>
    <r>
      <rPr>
        <sz val="11"/>
        <color rgb="FF000000"/>
        <rFont val="Calibri"/>
        <family val="2"/>
      </rPr>
      <t xml:space="preserve">
Der vorliegende Antrag ist bis zum </t>
    </r>
    <r>
      <rPr>
        <b/>
        <sz val="11"/>
        <color rgb="FF000000"/>
        <rFont val="Calibri"/>
        <family val="2"/>
      </rPr>
      <t>30. September 2026</t>
    </r>
    <r>
      <rPr>
        <sz val="11"/>
        <color rgb="FF000000"/>
        <rFont val="Calibri"/>
        <family val="2"/>
      </rPr>
      <t xml:space="preserve"> vollständig ausgefüllt einzureichen an </t>
    </r>
    <r>
      <rPr>
        <sz val="11"/>
        <color theme="4" tint="-0.249977111117893"/>
        <rFont val="Calibri"/>
        <family val="2"/>
      </rPr>
      <t>schule-ausbildung@swissolympic.ch</t>
    </r>
    <r>
      <rPr>
        <sz val="11"/>
        <color rgb="FF000000"/>
        <rFont val="Calibri"/>
        <family val="2"/>
      </rPr>
      <t xml:space="preserve">. Weitere Beilagen können unter Punkt 3 im Formular vermerkt und ebenfalls via Mail dem Antrag angehängt werden. Bei Fragen oder Unklarheiten steht das Team von Swiss Olympic unter </t>
    </r>
    <r>
      <rPr>
        <sz val="11"/>
        <color theme="4" tint="-0.249977111117893"/>
        <rFont val="Calibri"/>
        <family val="2"/>
      </rPr>
      <t>schule-ausbildung@swissolympic.ch</t>
    </r>
    <r>
      <rPr>
        <sz val="11"/>
        <color rgb="FF000000"/>
        <rFont val="Calibri"/>
        <family val="2"/>
      </rPr>
      <t xml:space="preserve"> gerne zur Verfügung. </t>
    </r>
  </si>
  <si>
    <t>A) Massnahme</t>
  </si>
  <si>
    <t xml:space="preserve">B) Massnahmen 
aus Übertrag Vorjahr </t>
  </si>
  <si>
    <r>
      <t xml:space="preserve">Beitragshöhe
</t>
    </r>
    <r>
      <rPr>
        <sz val="11"/>
        <color theme="1"/>
        <rFont val="Calibri"/>
        <family val="2"/>
        <scheme val="minor"/>
      </rPr>
      <t xml:space="preserve">Der von der Stiftung Sportförderung Schweiz fürs Schuljahr 2026/27 zur Verfügung stehende Betrag </t>
    </r>
    <r>
      <rPr>
        <sz val="11"/>
        <rFont val="Calibri"/>
        <family val="2"/>
        <scheme val="minor"/>
      </rPr>
      <t>wir</t>
    </r>
    <r>
      <rPr>
        <sz val="11"/>
        <color theme="1"/>
        <rFont val="Calibri"/>
        <family val="2"/>
        <scheme val="minor"/>
      </rPr>
      <t>d entsprechend der Anzahl (Talent) Cardholder*innen per Stichtag 01. August 2026 anteilsmässig auf die Swiss Olympic Partner Schools a</t>
    </r>
    <r>
      <rPr>
        <sz val="11"/>
        <rFont val="Calibri"/>
        <family val="2"/>
        <scheme val="minor"/>
      </rPr>
      <t xml:space="preserve">ufgeteilt (pro Kopf Beitrag). Für das Schuljahr 2026/27 stehen </t>
    </r>
    <r>
      <rPr>
        <b/>
        <sz val="11"/>
        <rFont val="Calibri"/>
        <family val="2"/>
        <scheme val="minor"/>
      </rPr>
      <t>150 CHF pro Card-Holder*in</t>
    </r>
    <r>
      <rPr>
        <sz val="11"/>
        <rFont val="Calibri"/>
        <family val="2"/>
        <scheme val="minor"/>
      </rPr>
      <t xml:space="preserve"> zur Verfügung. Swiss Olympic Talent Cards Lokal werden nur auf Stufe Sek I gezählt. Schüler*innen, welche die Ausbildung aufgrund eines Auslandjahrs oder sportbedingt pausieren, können nicht gezählt werden. Der pro Schule zur Verfügung stehende Betrag wird nach Einreichefrist der Schülerlisten (Mitte September) von Swiss Olympic an die Swiss Olympic Partner Schools kommuniziert.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</si>
</sst>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CHF]"/>
  </numFmts>
  <fonts count="16"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font>
    <font>
      <b/>
      <sz val="11"/>
      <color rgb="FF000000"/>
      <name val="Calibri"/>
      <family val="2"/>
      <scheme val="minor"/>
    </font>
    <font>
      <sz val="11"/>
      <color theme="1"/>
      <name val="Calibri"/>
      <family val="2"/>
      <scheme val="minor"/>
    </font>
    <font>
      <sz val="10"/>
      <color theme="1"/>
      <name val="Calibri"/>
      <family val="2"/>
      <scheme val="minor"/>
    </font>
    <font>
      <sz val="11"/>
      <color rgb="FF000000"/>
      <name val="Calibri"/>
      <family val="2"/>
    </font>
    <font>
      <b/>
      <sz val="12"/>
      <color theme="1"/>
      <name val="Calibri"/>
      <family val="2"/>
      <scheme val="minor"/>
    </font>
    <font>
      <sz val="11"/>
      <color theme="4" tint="-0.249977111117893"/>
      <name val="Calibri"/>
      <family val="2"/>
    </font>
    <font>
      <sz val="11"/>
      <name val="Calibri"/>
      <family val="2"/>
      <scheme val="minor"/>
    </font>
    <font>
      <b/>
      <sz val="11"/>
      <name val="Calibri"/>
      <family val="2"/>
      <scheme val="minor"/>
    </font>
    <font>
      <b/>
      <sz val="11"/>
      <color rgb="FF000000"/>
      <name val="Calibri"/>
      <family val="2"/>
    </font>
    <font>
      <sz val="11"/>
      <color theme="1"/>
      <name val="Calibri"/>
      <family val="2"/>
    </font>
    <font>
      <sz val="11"/>
      <name val="Calibri"/>
      <family val="2"/>
    </font>
    <font>
      <sz val="8"/>
      <name val="Calibri"/>
      <family val="2"/>
      <scheme val="minor"/>
    </font>
  </fonts>
  <fills count="13">
    <fill>
      <patternFill patternType="none"/>
    </fill>
    <fill>
      <patternFill patternType="gray125"/>
    </fill>
    <fill>
      <patternFill patternType="solid">
        <fgColor theme="7"/>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theme="4"/>
      </left>
      <right/>
      <top style="thick">
        <color theme="4"/>
      </top>
      <bottom style="thick">
        <color theme="4"/>
      </bottom>
      <diagonal/>
    </border>
    <border>
      <left/>
      <right/>
      <top style="thick">
        <color theme="4"/>
      </top>
      <bottom style="thick">
        <color theme="4"/>
      </bottom>
      <diagonal/>
    </border>
    <border>
      <left/>
      <right style="thick">
        <color theme="4"/>
      </right>
      <top style="thick">
        <color theme="4"/>
      </top>
      <bottom style="thick">
        <color theme="4"/>
      </bottom>
      <diagonal/>
    </border>
  </borders>
  <cellStyleXfs count="5">
    <xf numFmtId="0" fontId="0" fillId="0" borderId="0"/>
    <xf numFmtId="9" fontId="5"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cellStyleXfs>
  <cellXfs count="80">
    <xf numFmtId="0" fontId="0" fillId="0" borderId="0" xfId="0"/>
    <xf numFmtId="0" fontId="0" fillId="0" borderId="0" xfId="0" applyAlignment="1">
      <alignment horizontal="center"/>
    </xf>
    <xf numFmtId="0" fontId="1" fillId="0" borderId="0" xfId="0" applyFont="1"/>
    <xf numFmtId="0" fontId="3" fillId="0" borderId="0" xfId="0" applyFont="1" applyAlignment="1">
      <alignment vertical="center"/>
    </xf>
    <xf numFmtId="0" fontId="0" fillId="0" borderId="0" xfId="0" applyAlignment="1">
      <alignment horizontal="left"/>
    </xf>
    <xf numFmtId="0" fontId="2" fillId="4" borderId="0" xfId="0" applyFont="1" applyFill="1"/>
    <xf numFmtId="0" fontId="0" fillId="0" borderId="0" xfId="0" applyAlignment="1">
      <alignment horizontal="left" vertical="top"/>
    </xf>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horizontal="left"/>
    </xf>
    <xf numFmtId="0" fontId="4" fillId="0" borderId="0" xfId="0" applyFont="1"/>
    <xf numFmtId="0" fontId="0" fillId="0" borderId="1" xfId="0" applyBorder="1" applyAlignment="1">
      <alignment horizontal="center"/>
    </xf>
    <xf numFmtId="0" fontId="1" fillId="0" borderId="1" xfId="0" applyFont="1" applyBorder="1" applyAlignment="1">
      <alignment horizontal="center"/>
    </xf>
    <xf numFmtId="0" fontId="6" fillId="0" borderId="1"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horizontal="left" vertical="center"/>
    </xf>
    <xf numFmtId="0" fontId="5" fillId="7" borderId="1" xfId="2" applyBorder="1" applyAlignment="1">
      <alignment horizontal="left" vertical="center"/>
    </xf>
    <xf numFmtId="0" fontId="5" fillId="8" borderId="1" xfId="3" applyBorder="1" applyAlignment="1">
      <alignment horizontal="left" vertical="center"/>
    </xf>
    <xf numFmtId="0" fontId="5" fillId="9" borderId="1" xfId="4" applyBorder="1" applyAlignment="1">
      <alignment horizontal="left" vertical="center"/>
    </xf>
    <xf numFmtId="0" fontId="0" fillId="0" borderId="1" xfId="0" applyBorder="1" applyAlignment="1">
      <alignment horizontal="left"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5" fillId="7" borderId="2" xfId="2" applyBorder="1" applyAlignment="1">
      <alignment horizontal="left" vertical="center"/>
    </xf>
    <xf numFmtId="0" fontId="1" fillId="0" borderId="2" xfId="0" applyFont="1" applyBorder="1" applyAlignment="1">
      <alignment horizontal="left" vertical="center" wrapText="1"/>
    </xf>
    <xf numFmtId="0" fontId="1" fillId="11" borderId="9" xfId="0" applyFont="1" applyFill="1" applyBorder="1" applyAlignment="1">
      <alignment horizontal="center"/>
    </xf>
    <xf numFmtId="0" fontId="0" fillId="6" borderId="4" xfId="0" applyFill="1" applyBorder="1" applyAlignment="1">
      <alignment horizontal="center"/>
    </xf>
    <xf numFmtId="0" fontId="1" fillId="0" borderId="2" xfId="0" applyFont="1" applyBorder="1" applyAlignment="1">
      <alignment vertical="center" wrapText="1"/>
    </xf>
    <xf numFmtId="0" fontId="0" fillId="5" borderId="4" xfId="0" applyFill="1" applyBorder="1" applyAlignment="1">
      <alignment horizontal="center"/>
    </xf>
    <xf numFmtId="0" fontId="0" fillId="0" borderId="0" xfId="0" applyAlignment="1">
      <alignment wrapText="1"/>
    </xf>
    <xf numFmtId="0" fontId="0" fillId="0" borderId="1" xfId="0" applyBorder="1" applyAlignment="1">
      <alignment horizontal="left"/>
    </xf>
    <xf numFmtId="0" fontId="0" fillId="3" borderId="1" xfId="0" applyFill="1" applyBorder="1" applyAlignment="1" applyProtection="1">
      <alignment horizontal="left"/>
      <protection locked="0"/>
    </xf>
    <xf numFmtId="0" fontId="0" fillId="3" borderId="1" xfId="0" applyFill="1" applyBorder="1" applyAlignment="1" applyProtection="1">
      <alignment horizontal="right" vertical="top" wrapText="1"/>
      <protection locked="0"/>
    </xf>
    <xf numFmtId="0" fontId="1" fillId="0" borderId="0" xfId="0" applyFont="1" applyAlignment="1">
      <alignment vertical="center" wrapText="1"/>
    </xf>
    <xf numFmtId="0" fontId="6" fillId="0" borderId="0" xfId="0" applyFont="1" applyAlignment="1">
      <alignment vertical="center"/>
    </xf>
    <xf numFmtId="164" fontId="0" fillId="3" borderId="1" xfId="1" applyNumberFormat="1" applyFont="1" applyFill="1" applyBorder="1" applyAlignment="1" applyProtection="1">
      <alignment horizontal="right"/>
      <protection locked="0"/>
    </xf>
    <xf numFmtId="164" fontId="1" fillId="0" borderId="1" xfId="1" applyNumberFormat="1" applyFont="1" applyFill="1" applyBorder="1" applyAlignment="1" applyProtection="1">
      <alignment horizontal="right"/>
    </xf>
    <xf numFmtId="164" fontId="0" fillId="0" borderId="1" xfId="1" applyNumberFormat="1" applyFont="1" applyFill="1" applyBorder="1" applyAlignment="1" applyProtection="1">
      <alignment horizontal="right"/>
      <protection locked="0"/>
    </xf>
    <xf numFmtId="0" fontId="1" fillId="11" borderId="0" xfId="0" applyFont="1" applyFill="1" applyAlignment="1">
      <alignment horizontal="center" vertical="center"/>
    </xf>
    <xf numFmtId="0" fontId="1" fillId="11" borderId="8" xfId="0" applyFont="1" applyFill="1" applyBorder="1" applyAlignment="1">
      <alignment horizontal="center" vertical="center"/>
    </xf>
    <xf numFmtId="0" fontId="0" fillId="0" borderId="0" xfId="0" applyAlignment="1" applyProtection="1">
      <alignment horizontal="left" vertical="center"/>
      <protection locked="0"/>
    </xf>
    <xf numFmtId="0" fontId="0" fillId="0" borderId="0" xfId="0" applyAlignment="1" applyProtection="1">
      <alignment horizontal="left" vertical="top" wrapText="1"/>
      <protection locked="0"/>
    </xf>
    <xf numFmtId="0" fontId="13" fillId="0" borderId="0" xfId="0" applyFont="1" applyAlignment="1">
      <alignment vertical="center"/>
    </xf>
    <xf numFmtId="0" fontId="1" fillId="0" borderId="0" xfId="0" applyFont="1" applyAlignment="1">
      <alignment horizontal="center"/>
    </xf>
    <xf numFmtId="164" fontId="1" fillId="0" borderId="0" xfId="1" applyNumberFormat="1" applyFont="1" applyFill="1" applyBorder="1" applyAlignment="1" applyProtection="1">
      <alignment horizontal="right"/>
    </xf>
    <xf numFmtId="0" fontId="1" fillId="0" borderId="1" xfId="0" applyFont="1" applyBorder="1" applyAlignment="1">
      <alignment horizontal="center" wrapText="1"/>
    </xf>
    <xf numFmtId="0" fontId="10" fillId="3" borderId="1" xfId="0" applyFont="1" applyFill="1" applyBorder="1" applyAlignment="1" applyProtection="1">
      <alignment horizontal="left"/>
      <protection locked="0"/>
    </xf>
    <xf numFmtId="0" fontId="1" fillId="2" borderId="0" xfId="0" applyFont="1" applyFill="1" applyAlignment="1">
      <alignment horizontal="left" vertical="center"/>
    </xf>
    <xf numFmtId="0" fontId="0" fillId="0" borderId="0" xfId="0" applyAlignment="1">
      <alignment horizontal="left" vertical="top" wrapText="1"/>
    </xf>
    <xf numFmtId="0" fontId="0" fillId="3" borderId="1" xfId="0" applyFill="1" applyBorder="1" applyAlignment="1" applyProtection="1">
      <alignment horizontal="left" vertical="center"/>
      <protection locked="0"/>
    </xf>
    <xf numFmtId="0" fontId="0" fillId="3" borderId="6" xfId="0" applyFill="1" applyBorder="1" applyAlignment="1" applyProtection="1">
      <alignment horizontal="left" vertical="center"/>
      <protection locked="0"/>
    </xf>
    <xf numFmtId="0" fontId="0" fillId="3" borderId="7" xfId="0" applyFill="1" applyBorder="1" applyAlignment="1" applyProtection="1">
      <alignment horizontal="left" vertical="center"/>
      <protection locked="0"/>
    </xf>
    <xf numFmtId="0" fontId="0" fillId="3" borderId="5" xfId="0" applyFill="1" applyBorder="1" applyAlignment="1" applyProtection="1">
      <alignment horizontal="left" vertical="center"/>
      <protection locked="0"/>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0" fillId="3" borderId="1" xfId="0" applyFill="1" applyBorder="1" applyAlignment="1" applyProtection="1">
      <alignment horizontal="left" vertical="top" wrapText="1"/>
      <protection locked="0"/>
    </xf>
    <xf numFmtId="0" fontId="8" fillId="0" borderId="0" xfId="0" applyFont="1" applyAlignment="1">
      <alignment horizontal="left" wrapText="1"/>
    </xf>
    <xf numFmtId="0" fontId="1" fillId="0" borderId="0" xfId="0" applyFont="1" applyAlignment="1">
      <alignment horizontal="left" vertical="top" wrapText="1"/>
    </xf>
    <xf numFmtId="0" fontId="0" fillId="3" borderId="6"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1" fillId="10" borderId="8" xfId="0" applyFont="1" applyFill="1" applyBorder="1" applyAlignment="1">
      <alignment horizontal="center" vertical="center" wrapText="1"/>
    </xf>
    <xf numFmtId="0" fontId="1" fillId="12" borderId="8" xfId="0" applyFont="1" applyFill="1" applyBorder="1" applyAlignment="1">
      <alignment horizontal="center" vertical="center"/>
    </xf>
    <xf numFmtId="0" fontId="1" fillId="10" borderId="6" xfId="0" applyFont="1" applyFill="1" applyBorder="1" applyAlignment="1">
      <alignment horizontal="left" vertical="center" wrapText="1"/>
    </xf>
    <xf numFmtId="0" fontId="1" fillId="10" borderId="7" xfId="0" applyFont="1" applyFill="1" applyBorder="1" applyAlignment="1">
      <alignment horizontal="left" vertical="center" wrapText="1"/>
    </xf>
    <xf numFmtId="0" fontId="1" fillId="10" borderId="5" xfId="0" applyFont="1" applyFill="1" applyBorder="1" applyAlignment="1">
      <alignment horizontal="left" vertical="center" wrapText="1"/>
    </xf>
    <xf numFmtId="0" fontId="1" fillId="0" borderId="0" xfId="0" applyFont="1" applyAlignment="1">
      <alignment horizontal="left" vertical="center"/>
    </xf>
    <xf numFmtId="0" fontId="1" fillId="11" borderId="0" xfId="0" applyFont="1" applyFill="1" applyAlignment="1">
      <alignment horizontal="center" vertical="center"/>
    </xf>
    <xf numFmtId="0" fontId="1" fillId="11" borderId="8" xfId="0" applyFont="1" applyFill="1" applyBorder="1" applyAlignment="1">
      <alignment horizontal="center" vertical="center"/>
    </xf>
    <xf numFmtId="0" fontId="1" fillId="11" borderId="9" xfId="0" applyFont="1" applyFill="1" applyBorder="1" applyAlignment="1">
      <alignment horizontal="center" vertical="center"/>
    </xf>
    <xf numFmtId="0" fontId="1" fillId="11" borderId="10" xfId="0" applyFont="1" applyFill="1" applyBorder="1" applyAlignment="1">
      <alignment horizontal="center" vertical="center"/>
    </xf>
    <xf numFmtId="0" fontId="1" fillId="11" borderId="4" xfId="0" applyFont="1" applyFill="1" applyBorder="1" applyAlignment="1">
      <alignment horizontal="center" vertical="center"/>
    </xf>
    <xf numFmtId="0" fontId="0" fillId="6" borderId="4" xfId="0" applyFill="1" applyBorder="1" applyAlignment="1">
      <alignment horizontal="center"/>
    </xf>
    <xf numFmtId="0" fontId="0" fillId="6" borderId="3" xfId="0" applyFill="1" applyBorder="1" applyAlignment="1">
      <alignment horizontal="center"/>
    </xf>
    <xf numFmtId="0" fontId="0" fillId="5" borderId="8" xfId="0" applyFill="1" applyBorder="1" applyAlignment="1">
      <alignment horizontal="center"/>
    </xf>
    <xf numFmtId="0" fontId="1" fillId="11" borderId="9" xfId="0" applyFont="1" applyFill="1" applyBorder="1" applyAlignment="1">
      <alignment horizontal="center"/>
    </xf>
    <xf numFmtId="0" fontId="1" fillId="11" borderId="10" xfId="0" applyFont="1" applyFill="1" applyBorder="1" applyAlignment="1">
      <alignment horizontal="center"/>
    </xf>
    <xf numFmtId="0" fontId="0" fillId="6" borderId="8" xfId="0" applyFill="1" applyBorder="1" applyAlignment="1">
      <alignment horizontal="center"/>
    </xf>
    <xf numFmtId="0" fontId="0" fillId="5" borderId="3" xfId="0" applyFill="1" applyBorder="1" applyAlignment="1">
      <alignment horizontal="center"/>
    </xf>
    <xf numFmtId="0" fontId="1" fillId="11" borderId="11" xfId="0" applyFont="1" applyFill="1" applyBorder="1" applyAlignment="1">
      <alignment horizontal="center"/>
    </xf>
  </cellXfs>
  <cellStyles count="5">
    <cellStyle name="20 % - Akzent3" xfId="2" builtinId="38"/>
    <cellStyle name="40 % - Akzent3" xfId="3" builtinId="39"/>
    <cellStyle name="60 % - Akzent3" xfId="4" builtinId="40"/>
    <cellStyle name="Prozent" xfId="1" builtinId="5"/>
    <cellStyle name="Standard" xfId="0" builtinId="0"/>
  </cellStyles>
  <dxfs count="0"/>
  <tableStyles count="0" defaultTableStyle="TableStyleMedium2" defaultPivotStyle="PivotStyleLight16"/>
  <colors>
    <mruColors>
      <color rgb="FFB17E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56028</xdr:colOff>
      <xdr:row>1</xdr:row>
      <xdr:rowOff>47626</xdr:rowOff>
    </xdr:from>
    <xdr:to>
      <xdr:col>5</xdr:col>
      <xdr:colOff>1516473</xdr:colOff>
      <xdr:row>4</xdr:row>
      <xdr:rowOff>163830</xdr:rowOff>
    </xdr:to>
    <xdr:pic>
      <xdr:nvPicPr>
        <xdr:cNvPr id="2" name="Grafik 1">
          <a:extLst>
            <a:ext uri="{FF2B5EF4-FFF2-40B4-BE49-F238E27FC236}">
              <a16:creationId xmlns:a16="http://schemas.microsoft.com/office/drawing/2014/main" id="{9706BC29-307A-4C21-9C56-DF18B175D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56175" y="238126"/>
          <a:ext cx="1460445" cy="68770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60</xdr:row>
          <xdr:rowOff>19050</xdr:rowOff>
        </xdr:from>
        <xdr:to>
          <xdr:col>0</xdr:col>
          <xdr:colOff>1133475</xdr:colOff>
          <xdr:row>60</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6898-65B3-4BAD-ACFE-05389D615557}">
  <sheetPr codeName="Tabelle2">
    <pageSetUpPr fitToPage="1"/>
  </sheetPr>
  <dimension ref="A1:J67"/>
  <sheetViews>
    <sheetView showGridLines="0" tabSelected="1" topLeftCell="A21" zoomScaleNormal="85" zoomScaleSheetLayoutView="100" zoomScalePageLayoutView="85" workbookViewId="0">
      <selection activeCell="A25" sqref="A25:F25"/>
    </sheetView>
  </sheetViews>
  <sheetFormatPr baseColWidth="10" defaultColWidth="11.59765625" defaultRowHeight="14.25" x14ac:dyDescent="0.45"/>
  <cols>
    <col min="1" max="1" width="34.3984375" style="1" customWidth="1"/>
    <col min="2" max="2" width="18.1328125" style="1" customWidth="1"/>
    <col min="3" max="3" width="19.86328125" style="1" customWidth="1"/>
    <col min="4" max="4" width="18.265625" style="1" customWidth="1"/>
    <col min="5" max="5" width="19.59765625" style="1" customWidth="1"/>
    <col min="6" max="6" width="26.73046875" style="1" customWidth="1"/>
    <col min="8" max="8" width="35.73046875" hidden="1" customWidth="1"/>
  </cols>
  <sheetData>
    <row r="1" spans="1:8" x14ac:dyDescent="0.45">
      <c r="H1" s="5" t="s">
        <v>0</v>
      </c>
    </row>
    <row r="6" spans="1:8" x14ac:dyDescent="0.45">
      <c r="A6" s="41" t="s">
        <v>53</v>
      </c>
    </row>
    <row r="7" spans="1:8" ht="18" x14ac:dyDescent="0.45">
      <c r="A7" s="3" t="s">
        <v>9</v>
      </c>
    </row>
    <row r="8" spans="1:8" ht="18" x14ac:dyDescent="0.45">
      <c r="A8" s="3"/>
    </row>
    <row r="9" spans="1:8" ht="38.65" customHeight="1" x14ac:dyDescent="0.45">
      <c r="A9" s="47" t="s">
        <v>21</v>
      </c>
      <c r="B9" s="47"/>
      <c r="C9" s="47"/>
      <c r="D9" s="47"/>
      <c r="E9" s="47"/>
      <c r="F9" s="47"/>
    </row>
    <row r="10" spans="1:8" ht="18" x14ac:dyDescent="0.45">
      <c r="A10" s="3"/>
    </row>
    <row r="11" spans="1:8" s="2" customFormat="1" ht="30" customHeight="1" x14ac:dyDescent="0.45">
      <c r="A11" s="46" t="s">
        <v>17</v>
      </c>
      <c r="B11" s="46"/>
      <c r="C11" s="46"/>
      <c r="D11" s="46"/>
      <c r="E11" s="46"/>
      <c r="F11" s="46"/>
    </row>
    <row r="13" spans="1:8" x14ac:dyDescent="0.45">
      <c r="A13" s="4" t="s">
        <v>4</v>
      </c>
      <c r="C13" s="48"/>
      <c r="D13" s="48"/>
      <c r="E13" s="48"/>
      <c r="F13" s="48"/>
    </row>
    <row r="14" spans="1:8" x14ac:dyDescent="0.45">
      <c r="A14" s="4" t="s">
        <v>3</v>
      </c>
      <c r="C14" s="49"/>
      <c r="D14" s="50"/>
      <c r="E14" s="50"/>
      <c r="F14" s="51"/>
    </row>
    <row r="15" spans="1:8" x14ac:dyDescent="0.45">
      <c r="A15" s="4" t="s">
        <v>2</v>
      </c>
      <c r="C15" s="48"/>
      <c r="D15" s="48"/>
      <c r="E15" s="48"/>
      <c r="F15" s="48"/>
    </row>
    <row r="16" spans="1:8" x14ac:dyDescent="0.45">
      <c r="A16" s="4" t="s">
        <v>43</v>
      </c>
      <c r="C16" s="48"/>
      <c r="D16" s="48"/>
      <c r="E16" s="48"/>
      <c r="F16" s="48"/>
    </row>
    <row r="17" spans="1:10" x14ac:dyDescent="0.45">
      <c r="A17" s="4" t="s">
        <v>46</v>
      </c>
      <c r="C17" s="48"/>
      <c r="D17" s="48"/>
      <c r="E17" s="48"/>
      <c r="F17" s="48"/>
    </row>
    <row r="18" spans="1:10" x14ac:dyDescent="0.45">
      <c r="A18" s="4" t="s">
        <v>51</v>
      </c>
      <c r="C18" s="48"/>
      <c r="D18" s="48"/>
      <c r="E18" s="48"/>
      <c r="F18" s="48"/>
    </row>
    <row r="19" spans="1:10" ht="14.65" thickBot="1" x14ac:dyDescent="0.5">
      <c r="A19" s="4"/>
      <c r="C19" s="39"/>
      <c r="D19" s="39"/>
      <c r="E19" s="39"/>
      <c r="F19" s="39"/>
    </row>
    <row r="20" spans="1:10" ht="77.25" customHeight="1" thickTop="1" thickBot="1" x14ac:dyDescent="0.5">
      <c r="A20" s="52" t="s">
        <v>60</v>
      </c>
      <c r="B20" s="53"/>
      <c r="C20" s="53"/>
      <c r="D20" s="53"/>
      <c r="E20" s="53"/>
      <c r="F20" s="54"/>
      <c r="H20" t="s">
        <v>1</v>
      </c>
      <c r="J20" s="28"/>
    </row>
    <row r="21" spans="1:10" ht="14.65" thickTop="1" x14ac:dyDescent="0.45"/>
    <row r="22" spans="1:10" s="2" customFormat="1" ht="30" customHeight="1" x14ac:dyDescent="0.45">
      <c r="A22" s="46" t="s">
        <v>16</v>
      </c>
      <c r="B22" s="46"/>
      <c r="C22" s="46"/>
      <c r="D22" s="46"/>
      <c r="E22" s="46"/>
      <c r="F22" s="46"/>
    </row>
    <row r="23" spans="1:10" ht="53.25" customHeight="1" x14ac:dyDescent="0.45">
      <c r="A23" s="47" t="s">
        <v>5</v>
      </c>
      <c r="B23" s="47"/>
      <c r="C23" s="47"/>
      <c r="D23" s="47"/>
      <c r="E23" s="47"/>
      <c r="F23" s="47"/>
    </row>
    <row r="24" spans="1:10" ht="69.75" customHeight="1" x14ac:dyDescent="0.45">
      <c r="A24" s="47" t="s">
        <v>6</v>
      </c>
      <c r="B24" s="47"/>
      <c r="C24" s="47"/>
      <c r="D24" s="47"/>
      <c r="E24" s="47"/>
      <c r="F24" s="47"/>
    </row>
    <row r="25" spans="1:10" ht="94.5" customHeight="1" x14ac:dyDescent="0.45">
      <c r="A25" s="57" t="s">
        <v>63</v>
      </c>
      <c r="B25" s="57"/>
      <c r="C25" s="57"/>
      <c r="D25" s="57"/>
      <c r="E25" s="57"/>
      <c r="F25" s="57"/>
    </row>
    <row r="26" spans="1:10" ht="27.4" customHeight="1" x14ac:dyDescent="0.5">
      <c r="A26" s="56" t="s">
        <v>53</v>
      </c>
      <c r="B26" s="56"/>
      <c r="C26" s="8"/>
      <c r="D26" s="8"/>
      <c r="E26" s="8"/>
      <c r="F26" s="8"/>
    </row>
    <row r="27" spans="1:10" ht="8.25" customHeight="1" x14ac:dyDescent="0.45"/>
    <row r="28" spans="1:10" x14ac:dyDescent="0.45">
      <c r="A28" s="9" t="s">
        <v>45</v>
      </c>
    </row>
    <row r="29" spans="1:10" s="7" customFormat="1" ht="80.650000000000006" customHeight="1" x14ac:dyDescent="0.45">
      <c r="A29" s="55"/>
      <c r="B29" s="55"/>
      <c r="C29" s="55"/>
      <c r="D29" s="55"/>
      <c r="E29" s="55"/>
      <c r="F29" s="55"/>
    </row>
    <row r="30" spans="1:10" x14ac:dyDescent="0.45">
      <c r="H30" s="6"/>
    </row>
    <row r="31" spans="1:10" x14ac:dyDescent="0.45">
      <c r="A31" s="10" t="s">
        <v>44</v>
      </c>
      <c r="H31" s="6"/>
    </row>
    <row r="32" spans="1:10" ht="18.75" customHeight="1" x14ac:dyDescent="0.45">
      <c r="A32" s="62" t="s">
        <v>54</v>
      </c>
      <c r="B32" s="62"/>
      <c r="C32" s="62"/>
      <c r="D32" s="61" t="s">
        <v>55</v>
      </c>
      <c r="E32" s="61"/>
      <c r="F32" s="61"/>
      <c r="H32" s="6"/>
    </row>
    <row r="33" spans="1:8" x14ac:dyDescent="0.45">
      <c r="A33" s="12" t="s">
        <v>58</v>
      </c>
      <c r="B33" s="12" t="s">
        <v>10</v>
      </c>
      <c r="C33" s="12" t="s">
        <v>11</v>
      </c>
      <c r="D33" s="12" t="s">
        <v>10</v>
      </c>
      <c r="E33" s="12" t="s">
        <v>11</v>
      </c>
      <c r="F33" s="12" t="s">
        <v>20</v>
      </c>
      <c r="H33" s="6"/>
    </row>
    <row r="34" spans="1:8" ht="19.899999999999999" customHeight="1" x14ac:dyDescent="0.45">
      <c r="A34" s="45"/>
      <c r="B34" s="34"/>
      <c r="C34" s="34"/>
      <c r="D34" s="36"/>
      <c r="E34" s="36"/>
      <c r="F34" s="29"/>
      <c r="H34" s="6"/>
    </row>
    <row r="35" spans="1:8" ht="19.899999999999999" customHeight="1" x14ac:dyDescent="0.45">
      <c r="A35" s="30"/>
      <c r="B35" s="34"/>
      <c r="C35" s="34"/>
      <c r="D35" s="36"/>
      <c r="E35" s="36"/>
      <c r="F35" s="29"/>
      <c r="H35" s="6"/>
    </row>
    <row r="36" spans="1:8" ht="19.899999999999999" customHeight="1" x14ac:dyDescent="0.45">
      <c r="A36" s="30"/>
      <c r="B36" s="34"/>
      <c r="C36" s="34"/>
      <c r="D36" s="36"/>
      <c r="E36" s="36"/>
      <c r="F36" s="29"/>
      <c r="H36" s="6"/>
    </row>
    <row r="37" spans="1:8" ht="19.899999999999999" customHeight="1" x14ac:dyDescent="0.45">
      <c r="A37" s="30"/>
      <c r="B37" s="34"/>
      <c r="C37" s="34"/>
      <c r="D37" s="36"/>
      <c r="E37" s="36"/>
      <c r="F37" s="29"/>
      <c r="H37" s="6"/>
    </row>
    <row r="38" spans="1:8" ht="19.899999999999999" customHeight="1" x14ac:dyDescent="0.45">
      <c r="A38" s="30"/>
      <c r="B38" s="34"/>
      <c r="C38" s="34"/>
      <c r="D38" s="36"/>
      <c r="E38" s="36"/>
      <c r="F38" s="29"/>
      <c r="H38" s="6"/>
    </row>
    <row r="39" spans="1:8" ht="19.899999999999999" customHeight="1" x14ac:dyDescent="0.45">
      <c r="A39" s="30"/>
      <c r="B39" s="34"/>
      <c r="C39" s="34"/>
      <c r="D39" s="36"/>
      <c r="E39" s="36"/>
      <c r="F39" s="29"/>
      <c r="H39" s="6"/>
    </row>
    <row r="40" spans="1:8" ht="19.899999999999999" customHeight="1" x14ac:dyDescent="0.45">
      <c r="A40" s="30"/>
      <c r="B40" s="34"/>
      <c r="C40" s="34"/>
      <c r="D40" s="36"/>
      <c r="E40" s="36"/>
      <c r="F40" s="29"/>
      <c r="H40" s="6"/>
    </row>
    <row r="41" spans="1:8" ht="19.899999999999999" customHeight="1" x14ac:dyDescent="0.45">
      <c r="A41" s="30"/>
      <c r="B41" s="34"/>
      <c r="C41" s="34"/>
      <c r="D41" s="36"/>
      <c r="E41" s="36"/>
      <c r="F41" s="29"/>
      <c r="H41" s="6"/>
    </row>
    <row r="42" spans="1:8" x14ac:dyDescent="0.45">
      <c r="A42" s="12" t="s">
        <v>18</v>
      </c>
      <c r="B42" s="35">
        <f>SUM(B34:B41)</f>
        <v>0</v>
      </c>
      <c r="C42" s="35">
        <f>SUM(C34:C41)</f>
        <v>0</v>
      </c>
      <c r="D42" s="35">
        <f>SUM(D34:D41)</f>
        <v>0</v>
      </c>
      <c r="E42" s="35">
        <f>SUM(E34:E41)</f>
        <v>0</v>
      </c>
      <c r="F42" s="11"/>
      <c r="H42" s="6"/>
    </row>
    <row r="43" spans="1:8" x14ac:dyDescent="0.45">
      <c r="A43" s="42"/>
      <c r="B43" s="43"/>
      <c r="C43" s="43"/>
      <c r="D43" s="43"/>
      <c r="E43" s="43"/>
      <c r="H43" s="6"/>
    </row>
    <row r="44" spans="1:8" x14ac:dyDescent="0.45">
      <c r="A44" s="12" t="s">
        <v>59</v>
      </c>
      <c r="B44" s="12" t="s">
        <v>10</v>
      </c>
      <c r="C44" s="12" t="s">
        <v>11</v>
      </c>
      <c r="D44" s="12" t="s">
        <v>10</v>
      </c>
      <c r="E44" s="12" t="s">
        <v>11</v>
      </c>
      <c r="F44" s="12" t="s">
        <v>20</v>
      </c>
      <c r="H44" s="6"/>
    </row>
    <row r="45" spans="1:8" x14ac:dyDescent="0.45">
      <c r="A45" s="30"/>
      <c r="B45" s="34"/>
      <c r="C45" s="34"/>
      <c r="D45" s="36"/>
      <c r="E45" s="36"/>
      <c r="F45" s="29"/>
      <c r="H45" s="6"/>
    </row>
    <row r="46" spans="1:8" x14ac:dyDescent="0.45">
      <c r="A46" s="30"/>
      <c r="B46" s="34"/>
      <c r="C46" s="34"/>
      <c r="D46" s="36"/>
      <c r="E46" s="36"/>
      <c r="F46" s="29"/>
      <c r="H46" s="6"/>
    </row>
    <row r="47" spans="1:8" x14ac:dyDescent="0.45">
      <c r="A47" s="30"/>
      <c r="B47" s="34"/>
      <c r="C47" s="34"/>
      <c r="D47" s="36"/>
      <c r="E47" s="36"/>
      <c r="F47" s="29"/>
      <c r="H47" s="6"/>
    </row>
    <row r="48" spans="1:8" x14ac:dyDescent="0.45">
      <c r="A48" s="12" t="s">
        <v>18</v>
      </c>
      <c r="B48" s="35">
        <f>SUM(B45:B47)</f>
        <v>0</v>
      </c>
      <c r="C48" s="35">
        <f>SUM(C45:C47)</f>
        <v>0</v>
      </c>
      <c r="D48" s="35">
        <f>SUM(D45:D47)</f>
        <v>0</v>
      </c>
      <c r="E48" s="35">
        <f>SUM(E45:E47)</f>
        <v>0</v>
      </c>
      <c r="F48" s="11"/>
      <c r="H48" s="6"/>
    </row>
    <row r="50" spans="1:8" x14ac:dyDescent="0.45">
      <c r="A50" s="10" t="s">
        <v>56</v>
      </c>
      <c r="H50" s="6"/>
    </row>
    <row r="51" spans="1:8" s="7" customFormat="1" ht="80.650000000000006" customHeight="1" x14ac:dyDescent="0.45">
      <c r="A51" s="55"/>
      <c r="B51" s="55"/>
      <c r="C51" s="55"/>
      <c r="D51" s="55"/>
      <c r="E51" s="55"/>
      <c r="F51" s="55"/>
    </row>
    <row r="53" spans="1:8" s="2" customFormat="1" ht="30" customHeight="1" x14ac:dyDescent="0.45">
      <c r="A53" s="46" t="s">
        <v>52</v>
      </c>
      <c r="B53" s="46"/>
      <c r="C53" s="46"/>
      <c r="D53" s="46"/>
      <c r="E53" s="46"/>
      <c r="F53" s="46"/>
    </row>
    <row r="55" spans="1:8" x14ac:dyDescent="0.45">
      <c r="A55" s="4" t="s">
        <v>35</v>
      </c>
      <c r="B55" s="31"/>
    </row>
    <row r="56" spans="1:8" x14ac:dyDescent="0.45">
      <c r="A56" s="4"/>
    </row>
    <row r="57" spans="1:8" x14ac:dyDescent="0.45">
      <c r="A57" s="4" t="s">
        <v>12</v>
      </c>
    </row>
    <row r="58" spans="1:8" s="7" customFormat="1" ht="39.75" customHeight="1" x14ac:dyDescent="0.45">
      <c r="A58" s="58"/>
      <c r="B58" s="59"/>
      <c r="C58" s="59"/>
      <c r="D58" s="59"/>
      <c r="E58" s="59"/>
      <c r="F58" s="60"/>
    </row>
    <row r="59" spans="1:8" s="7" customFormat="1" ht="12.75" customHeight="1" x14ac:dyDescent="0.45">
      <c r="A59" s="40"/>
      <c r="B59" s="40"/>
      <c r="C59" s="40"/>
      <c r="D59" s="40"/>
      <c r="E59" s="40"/>
      <c r="F59" s="40"/>
    </row>
    <row r="60" spans="1:8" x14ac:dyDescent="0.45">
      <c r="A60" s="4" t="s">
        <v>49</v>
      </c>
    </row>
    <row r="61" spans="1:8" ht="63" customHeight="1" x14ac:dyDescent="0.45">
      <c r="A61" s="63" t="s">
        <v>50</v>
      </c>
      <c r="B61" s="64"/>
      <c r="C61" s="64"/>
      <c r="D61" s="64"/>
      <c r="E61" s="64"/>
      <c r="F61" s="65"/>
    </row>
    <row r="62" spans="1:8" x14ac:dyDescent="0.45">
      <c r="A62" s="4"/>
    </row>
    <row r="63" spans="1:8" x14ac:dyDescent="0.45">
      <c r="A63" s="66" t="s">
        <v>48</v>
      </c>
      <c r="B63" s="66"/>
      <c r="C63" s="66"/>
      <c r="D63" s="66"/>
      <c r="E63" s="66"/>
      <c r="F63" s="66"/>
    </row>
    <row r="64" spans="1:8" s="7" customFormat="1" ht="40.5" customHeight="1" x14ac:dyDescent="0.45">
      <c r="A64" s="55"/>
      <c r="B64" s="55"/>
      <c r="C64" s="55"/>
      <c r="D64" s="55"/>
      <c r="E64" s="55"/>
      <c r="F64" s="55"/>
    </row>
    <row r="66" spans="1:6" x14ac:dyDescent="0.45">
      <c r="A66" s="66" t="s">
        <v>57</v>
      </c>
      <c r="B66" s="66"/>
      <c r="C66" s="66"/>
      <c r="D66" s="66"/>
      <c r="E66" s="66"/>
      <c r="F66" s="66"/>
    </row>
    <row r="67" spans="1:6" ht="40.9" customHeight="1" x14ac:dyDescent="0.45">
      <c r="A67" s="55"/>
      <c r="B67" s="55"/>
      <c r="C67" s="55"/>
      <c r="D67" s="55"/>
      <c r="E67" s="55"/>
      <c r="F67" s="55"/>
    </row>
  </sheetData>
  <sheetProtection selectLockedCells="1"/>
  <customSheetViews>
    <customSheetView guid="{D4802235-E8DB-46C9-8E98-06EDFCD68482}" scale="85" showPageBreaks="1" showGridLines="0" fitToPage="1" printArea="1" hiddenColumns="1" topLeftCell="A44">
      <selection sqref="A1:F58"/>
      <pageMargins left="0.70866141732283472" right="0.70866141732283472" top="0.78740157480314965" bottom="0.78740157480314965" header="0.31496062992125984" footer="0.31496062992125984"/>
      <pageSetup paperSize="9" scale="45" orientation="portrait" verticalDpi="0" r:id="rId1"/>
    </customSheetView>
  </customSheetViews>
  <mergeCells count="25">
    <mergeCell ref="A61:F61"/>
    <mergeCell ref="A64:F64"/>
    <mergeCell ref="A67:F67"/>
    <mergeCell ref="A63:F63"/>
    <mergeCell ref="A66:F66"/>
    <mergeCell ref="A58:F58"/>
    <mergeCell ref="A51:F51"/>
    <mergeCell ref="D32:F32"/>
    <mergeCell ref="A32:C32"/>
    <mergeCell ref="A53:F53"/>
    <mergeCell ref="A29:F29"/>
    <mergeCell ref="A22:F22"/>
    <mergeCell ref="C15:F15"/>
    <mergeCell ref="A24:F24"/>
    <mergeCell ref="A26:B26"/>
    <mergeCell ref="C16:F16"/>
    <mergeCell ref="A25:F25"/>
    <mergeCell ref="A11:F11"/>
    <mergeCell ref="A9:F9"/>
    <mergeCell ref="A23:F23"/>
    <mergeCell ref="C13:F13"/>
    <mergeCell ref="C14:F14"/>
    <mergeCell ref="A20:F20"/>
    <mergeCell ref="C17:F17"/>
    <mergeCell ref="C18:F18"/>
  </mergeCells>
  <phoneticPr fontId="15" type="noConversion"/>
  <dataValidations count="1">
    <dataValidation errorStyle="warning" allowBlank="1" showInputMessage="1" showErrorMessage="1" prompt="Hier klicken, um Text einzugeben" sqref="A64:F64 A51:F52 A29:F29 A58:A59" xr:uid="{78DCD9EB-A237-41B7-A4E0-CD9F6A625BC6}"/>
  </dataValidations>
  <pageMargins left="0.70866141732283472" right="0.70866141732283472" top="0.78740157480314965" bottom="0.78740157480314965" header="0.31496062992125984" footer="0.31496062992125984"/>
  <pageSetup paperSize="9" scale="43"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0</xdr:col>
                    <xdr:colOff>66675</xdr:colOff>
                    <xdr:row>60</xdr:row>
                    <xdr:rowOff>19050</xdr:rowOff>
                  </from>
                  <to>
                    <xdr:col>0</xdr:col>
                    <xdr:colOff>1133475</xdr:colOff>
                    <xdr:row>60</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3980B-B607-4AD2-98CF-42AA81B75AFB}">
  <sheetPr codeName="Tabelle4"/>
  <dimension ref="A1:BI34"/>
  <sheetViews>
    <sheetView zoomScale="65" zoomScaleNormal="55" workbookViewId="0">
      <selection activeCell="L26" sqref="L26"/>
    </sheetView>
  </sheetViews>
  <sheetFormatPr baseColWidth="10" defaultColWidth="11.3984375" defaultRowHeight="14.25" x14ac:dyDescent="0.45"/>
  <cols>
    <col min="1" max="1" width="15.59765625" customWidth="1"/>
    <col min="2" max="2" width="29.3984375" customWidth="1"/>
    <col min="3" max="6" width="29.86328125" customWidth="1"/>
    <col min="7" max="7" width="97.3984375" customWidth="1"/>
    <col min="8" max="9" width="22.86328125" customWidth="1"/>
    <col min="10" max="10" width="22.3984375" customWidth="1"/>
    <col min="11" max="11" width="22" customWidth="1"/>
    <col min="12" max="13" width="24.1328125" customWidth="1"/>
    <col min="14" max="14" width="15" customWidth="1"/>
    <col min="15" max="15" width="18.3984375" customWidth="1"/>
    <col min="16" max="16" width="16.59765625" customWidth="1"/>
    <col min="17" max="17" width="18" customWidth="1"/>
    <col min="18" max="18" width="16.59765625" customWidth="1"/>
    <col min="19" max="19" width="18.73046875" customWidth="1"/>
    <col min="20" max="20" width="10.3984375" customWidth="1"/>
    <col min="21" max="21" width="25.265625" customWidth="1"/>
  </cols>
  <sheetData>
    <row r="1" spans="1:61" x14ac:dyDescent="0.45">
      <c r="A1" s="67" t="s">
        <v>29</v>
      </c>
      <c r="B1" s="67"/>
      <c r="C1" s="67"/>
      <c r="D1" s="67"/>
      <c r="E1" s="37"/>
      <c r="F1" s="37"/>
      <c r="G1" s="24" t="s">
        <v>30</v>
      </c>
      <c r="H1" s="75" t="s">
        <v>28</v>
      </c>
      <c r="I1" s="76"/>
      <c r="J1" s="76"/>
      <c r="K1" s="76"/>
      <c r="L1" s="24" t="s">
        <v>36</v>
      </c>
      <c r="M1" s="75" t="s">
        <v>27</v>
      </c>
      <c r="N1" s="76"/>
      <c r="O1" s="76"/>
      <c r="P1" s="76"/>
      <c r="Q1" s="76"/>
      <c r="R1" s="76"/>
      <c r="S1" s="79"/>
      <c r="T1" s="69" t="s">
        <v>34</v>
      </c>
      <c r="U1" s="70"/>
    </row>
    <row r="2" spans="1:61" x14ac:dyDescent="0.45">
      <c r="A2" s="68"/>
      <c r="B2" s="68"/>
      <c r="C2" s="68"/>
      <c r="D2" s="68"/>
      <c r="E2" s="38"/>
      <c r="F2" s="38"/>
      <c r="G2" s="25" t="s">
        <v>14</v>
      </c>
      <c r="H2" s="72" t="s">
        <v>14</v>
      </c>
      <c r="I2" s="73"/>
      <c r="J2" s="74" t="s">
        <v>15</v>
      </c>
      <c r="K2" s="74"/>
      <c r="L2" s="27" t="s">
        <v>15</v>
      </c>
      <c r="M2" s="72" t="s">
        <v>13</v>
      </c>
      <c r="N2" s="77"/>
      <c r="O2" s="77"/>
      <c r="P2" s="73"/>
      <c r="Q2" s="74" t="s">
        <v>15</v>
      </c>
      <c r="R2" s="74"/>
      <c r="S2" s="78"/>
      <c r="T2" s="71"/>
      <c r="U2" s="68"/>
    </row>
    <row r="3" spans="1:61" s="20" customFormat="1" ht="37.5" customHeight="1" x14ac:dyDescent="0.45">
      <c r="A3" s="20" t="s">
        <v>8</v>
      </c>
      <c r="B3" s="20" t="s">
        <v>3</v>
      </c>
      <c r="C3" s="21" t="s">
        <v>2</v>
      </c>
      <c r="D3" s="21" t="s">
        <v>25</v>
      </c>
      <c r="E3" s="23" t="s">
        <v>46</v>
      </c>
      <c r="F3" s="23" t="s">
        <v>47</v>
      </c>
      <c r="G3" s="23" t="s">
        <v>7</v>
      </c>
      <c r="H3" s="26" t="s">
        <v>10</v>
      </c>
      <c r="I3" s="26" t="s">
        <v>23</v>
      </c>
      <c r="J3" s="26" t="s">
        <v>10</v>
      </c>
      <c r="K3" s="26" t="s">
        <v>23</v>
      </c>
      <c r="L3" s="26" t="s">
        <v>33</v>
      </c>
      <c r="M3" s="26" t="s">
        <v>61</v>
      </c>
      <c r="N3" s="26" t="s">
        <v>38</v>
      </c>
      <c r="O3" s="26" t="s">
        <v>26</v>
      </c>
      <c r="P3" s="26" t="s">
        <v>37</v>
      </c>
      <c r="Q3" s="26" t="s">
        <v>26</v>
      </c>
      <c r="R3" s="26" t="s">
        <v>37</v>
      </c>
      <c r="S3" s="26" t="s">
        <v>24</v>
      </c>
      <c r="T3" s="20" t="s">
        <v>32</v>
      </c>
      <c r="U3" s="20" t="s">
        <v>31</v>
      </c>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61" s="13" customFormat="1" ht="33" customHeight="1" x14ac:dyDescent="0.45">
      <c r="A4" s="15">
        <f>Schule_Ort</f>
        <v>0</v>
      </c>
      <c r="B4" s="15">
        <f>Schulleitung</f>
        <v>0</v>
      </c>
      <c r="C4" s="15">
        <f>Koordinationsperson</f>
        <v>0</v>
      </c>
      <c r="D4" s="15">
        <f>IBAN</f>
        <v>0</v>
      </c>
      <c r="E4" s="15">
        <f>Bankangaben</f>
        <v>0</v>
      </c>
      <c r="F4" s="15">
        <f>WeitereInfos</f>
        <v>0</v>
      </c>
      <c r="G4" s="14">
        <f>ÜbersichtMassnahmen_Umsetzung</f>
        <v>0</v>
      </c>
      <c r="H4" s="14">
        <f>Gesamtkosten_Planung</f>
        <v>0</v>
      </c>
      <c r="I4" s="14">
        <f>Gesamtkosten_Anteil_SO</f>
        <v>0</v>
      </c>
      <c r="J4" s="14">
        <f>Gesamtkosten_Reporting</f>
        <v>0</v>
      </c>
      <c r="K4" s="14">
        <f>Gesamtkosten_Reporting_Anteil_SO</f>
        <v>0</v>
      </c>
      <c r="L4" s="15">
        <f>Reporting</f>
        <v>0</v>
      </c>
      <c r="M4" s="15" cm="1">
        <f t="array" ref="M4">Massnahme1</f>
        <v>0</v>
      </c>
      <c r="N4" s="15"/>
      <c r="O4" s="15">
        <f>Gesamtkosten_Massnahme1_Planung</f>
        <v>0</v>
      </c>
      <c r="P4" s="15">
        <f>Anteil_Swiss_Olympic_Massnahme1Planung</f>
        <v>0</v>
      </c>
      <c r="Q4" s="15">
        <f>GesamtkostenzuMassnahme1Reporting</f>
        <v>0</v>
      </c>
      <c r="R4" s="15">
        <f>Anteil_Swiss_Olympicmassnahme1_reporting</f>
        <v>0</v>
      </c>
      <c r="S4" s="15">
        <f>Änderungen_Massnahme1</f>
        <v>0</v>
      </c>
      <c r="T4" s="15">
        <f>Beilage</f>
        <v>0</v>
      </c>
      <c r="U4" s="13">
        <f>Bemerkungen</f>
        <v>0</v>
      </c>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row>
    <row r="5" spans="1:61" ht="32.65" customHeight="1" x14ac:dyDescent="0.45">
      <c r="M5" s="22">
        <f>Massnahme2</f>
        <v>0</v>
      </c>
      <c r="N5" s="22"/>
      <c r="O5" s="22">
        <f>Gesamtkosten_Massnahme2_Planung</f>
        <v>0</v>
      </c>
      <c r="P5" s="22">
        <f>AnteilSwissOlympic_Massnahme2_Planung</f>
        <v>0</v>
      </c>
      <c r="Q5" s="22">
        <f>GesamtkostenzuMassnahme2Reporting</f>
        <v>0</v>
      </c>
      <c r="R5" s="22">
        <f>Anteil_Swiss_Olympicmassnahme2_reporting</f>
        <v>0</v>
      </c>
      <c r="S5" s="22">
        <f>Änderungen_Massnahme2</f>
        <v>0</v>
      </c>
    </row>
    <row r="6" spans="1:61" ht="32.65" customHeight="1" x14ac:dyDescent="0.45">
      <c r="M6" s="17">
        <f>Massnahme3</f>
        <v>0</v>
      </c>
      <c r="N6" s="17"/>
      <c r="O6" s="17">
        <f>Gesamtkosten_Massnahme3_Planung</f>
        <v>0</v>
      </c>
      <c r="P6" s="17">
        <f>AnteilSwissOlympic_Massnahme3_Planung</f>
        <v>0</v>
      </c>
      <c r="Q6" s="17">
        <f>GesamtkostenzuMassnahme3Reporting</f>
        <v>0</v>
      </c>
      <c r="R6" s="17">
        <f>Anteil_Swiss_Olympicmassnahme3_reporting</f>
        <v>0</v>
      </c>
      <c r="S6" s="17">
        <f>Änderungen_Massnahme3</f>
        <v>0</v>
      </c>
    </row>
    <row r="7" spans="1:61" ht="32.85" customHeight="1" x14ac:dyDescent="0.45">
      <c r="M7" s="18">
        <f>Massnahme4</f>
        <v>0</v>
      </c>
      <c r="N7" s="18"/>
      <c r="O7" s="18">
        <f>Gesamtkosten_Massnahme4_Planung</f>
        <v>0</v>
      </c>
      <c r="P7" s="18">
        <f>AnteilSwissOlympic_Massnahme4_Planung</f>
        <v>0</v>
      </c>
      <c r="Q7" s="18">
        <f>GesamtkostenzuMassnahme4Reporting</f>
        <v>0</v>
      </c>
      <c r="R7" s="18">
        <f>Anteil_Swiss_Olympicmassnahme4_reporting</f>
        <v>0</v>
      </c>
      <c r="S7" s="18">
        <f>Änderungen_Massnahme4</f>
        <v>0</v>
      </c>
    </row>
    <row r="8" spans="1:61" ht="32.85" customHeight="1" x14ac:dyDescent="0.45">
      <c r="M8" s="19">
        <f>Massnahme5</f>
        <v>0</v>
      </c>
      <c r="N8" s="19"/>
      <c r="O8" s="19">
        <f>Gesamtkosten_Massnahme5_Planung</f>
        <v>0</v>
      </c>
      <c r="P8" s="19">
        <f>AnteilSwissOlympic_Massnahme5_Planung</f>
        <v>0</v>
      </c>
      <c r="Q8" s="19">
        <f>GesamtkostenzuMassnahme5Reporting</f>
        <v>0</v>
      </c>
      <c r="R8" s="19">
        <f>Anteil_Swiss_Olympicmassnahme5_reporting</f>
        <v>0</v>
      </c>
      <c r="S8" s="15">
        <f>Änderungen_Massnahme5</f>
        <v>0</v>
      </c>
    </row>
    <row r="9" spans="1:61" ht="32.85" customHeight="1" x14ac:dyDescent="0.45">
      <c r="M9" s="16">
        <f>Massnahme6</f>
        <v>0</v>
      </c>
      <c r="N9" s="16"/>
      <c r="O9" s="16">
        <f>Gesamtkosten_Massnahme6_Planung</f>
        <v>0</v>
      </c>
      <c r="P9" s="16">
        <f>AnteilSwissOlympic_Massnahme6_Planung</f>
        <v>0</v>
      </c>
      <c r="Q9" s="16">
        <f>GesamtkostenzuMassnahme6Reporting</f>
        <v>0</v>
      </c>
      <c r="R9" s="16">
        <f>Anteil_Swiss_Olympicmassnahme6_reporting</f>
        <v>0</v>
      </c>
      <c r="S9" s="16">
        <f>Änderungen_Massnahme6</f>
        <v>0</v>
      </c>
    </row>
    <row r="10" spans="1:61" ht="32.85" customHeight="1" x14ac:dyDescent="0.45">
      <c r="M10" s="17">
        <f>Massnahme99</f>
        <v>0</v>
      </c>
      <c r="N10" s="17"/>
      <c r="O10" s="17">
        <f>Gesamtkosten_Massnahme7_Planung</f>
        <v>0</v>
      </c>
      <c r="P10" s="17">
        <f>AnteilSwissOlympic_Massnahme7_Planung</f>
        <v>0</v>
      </c>
      <c r="Q10" s="17">
        <f>GesamtkostenzuMassnahme7Reporting</f>
        <v>0</v>
      </c>
      <c r="R10" s="17">
        <f>Anteil_Swiss_Olympicmassnahme7_reporting</f>
        <v>0</v>
      </c>
      <c r="S10" s="17">
        <f>Änderungen_Massnahme7</f>
        <v>0</v>
      </c>
    </row>
    <row r="11" spans="1:61" ht="32.65" customHeight="1" x14ac:dyDescent="0.45">
      <c r="M11" s="17">
        <f>Massnahme7</f>
        <v>0</v>
      </c>
      <c r="N11" s="18"/>
      <c r="O11" s="18">
        <f>Gesamtkosten_Massnahme8_Planung</f>
        <v>0</v>
      </c>
      <c r="P11" s="18">
        <f>AnteilSwissOlympic_Massnahme8_Planung</f>
        <v>0</v>
      </c>
      <c r="Q11" s="18">
        <f>GesamtkostenzuMassnahme8Reporting</f>
        <v>0</v>
      </c>
      <c r="R11" s="18">
        <f>Anteil_Swiss_Olympicmassnahme8_reporting</f>
        <v>0</v>
      </c>
      <c r="S11" s="18">
        <f>Änderungen_Massnahme8</f>
        <v>0</v>
      </c>
    </row>
    <row r="12" spans="1:61" ht="32.65" customHeight="1" x14ac:dyDescent="0.45">
      <c r="O12" s="14">
        <f>Gesamtkosten_Planung</f>
        <v>0</v>
      </c>
      <c r="P12" s="14">
        <f>Gesamtkosten_Anteil_SO</f>
        <v>0</v>
      </c>
      <c r="Q12" s="14">
        <f>Gesamtkosten_Reporting</f>
        <v>0</v>
      </c>
      <c r="R12" s="14">
        <f>Gesamtkosten_Reporting_Anteil_SO</f>
        <v>0</v>
      </c>
    </row>
    <row r="13" spans="1:61" ht="32.65" customHeight="1" x14ac:dyDescent="0.45"/>
    <row r="14" spans="1:61" ht="32.65" customHeight="1" x14ac:dyDescent="0.45"/>
    <row r="15" spans="1:61" ht="51.4" customHeight="1" x14ac:dyDescent="0.45">
      <c r="M15" s="44" t="s">
        <v>62</v>
      </c>
      <c r="N15" s="20" t="s">
        <v>38</v>
      </c>
      <c r="O15" s="44" t="s">
        <v>10</v>
      </c>
      <c r="P15" s="44" t="s">
        <v>11</v>
      </c>
      <c r="Q15" s="44" t="s">
        <v>10</v>
      </c>
      <c r="R15" s="44" t="s">
        <v>11</v>
      </c>
      <c r="S15" s="26" t="s">
        <v>24</v>
      </c>
    </row>
    <row r="16" spans="1:61" ht="33" customHeight="1" x14ac:dyDescent="0.45">
      <c r="M16" s="17">
        <f>MassnahmeÜbertrag1</f>
        <v>0</v>
      </c>
      <c r="N16" s="17"/>
      <c r="O16" s="17">
        <f>Gesamtkosten_Massnahme2_Übertrag1</f>
        <v>0</v>
      </c>
      <c r="P16" s="17">
        <f>Anteil_Swiss_Olympic_Massnahme1Übertrag</f>
        <v>0</v>
      </c>
      <c r="Q16" s="17">
        <f>GesamtkostenzuMassnahme1ReportingÜbertrag</f>
        <v>0</v>
      </c>
      <c r="R16" s="17">
        <f>Anteil_Swiss_Olympicmassnahme1_reportingÜbertrag</f>
        <v>0</v>
      </c>
      <c r="S16" s="17">
        <f>Änderungen_Massnahme1Übertrag</f>
        <v>0</v>
      </c>
    </row>
    <row r="17" spans="10:19" ht="32.65" customHeight="1" x14ac:dyDescent="0.45">
      <c r="M17" s="17">
        <f>MassnahmeÜbertrag2</f>
        <v>0</v>
      </c>
      <c r="N17" s="17"/>
      <c r="O17" s="17">
        <f>Gesamtkosten_Massnahme2_Übertrag2</f>
        <v>0</v>
      </c>
      <c r="P17" s="17">
        <f>Anteil_Swiss_Olympic_Massnahme2Übertrag</f>
        <v>0</v>
      </c>
      <c r="Q17" s="17">
        <f>GesamtkostenzuMassnahme2ReportingÜbertrag</f>
        <v>0</v>
      </c>
      <c r="R17" s="17">
        <f>Anteil_Swiss_Olympicmassnahme2_reportingÜbertrag</f>
        <v>0</v>
      </c>
      <c r="S17" s="17">
        <f>Änderungen_Massnahme2Übertrag</f>
        <v>0</v>
      </c>
    </row>
    <row r="18" spans="10:19" ht="33" customHeight="1" x14ac:dyDescent="0.45">
      <c r="M18" s="17">
        <f>MassnahmeÜbertrag3</f>
        <v>0</v>
      </c>
      <c r="N18" s="17"/>
      <c r="O18" s="17">
        <f>Gesamtkosten_Massnahme2_Übertrag3</f>
        <v>0</v>
      </c>
      <c r="P18" s="17">
        <f>Anteil_Swiss_Olympic_Massnahme3Übertrag</f>
        <v>0</v>
      </c>
      <c r="Q18" s="17">
        <f>GesamtkostenzuMassnahme3ReportingÜbertrag</f>
        <v>0</v>
      </c>
      <c r="R18" s="17">
        <f>Anteil_Swiss_Olympicmassnahme3_reportingÜbertrag</f>
        <v>0</v>
      </c>
      <c r="S18" s="17">
        <f>Änderungen_Massnahme3Übertrag</f>
        <v>0</v>
      </c>
    </row>
    <row r="19" spans="10:19" ht="32.65" customHeight="1" x14ac:dyDescent="0.45">
      <c r="M19" s="17" t="str">
        <f>MassnahmeÜbertragTotal</f>
        <v>Total CHF</v>
      </c>
      <c r="N19" s="17"/>
      <c r="O19" s="17">
        <f>Gesamtkosten_PlanungÜbertrag</f>
        <v>0</v>
      </c>
      <c r="P19" s="17">
        <f>Gesamtkosten_Anteil_SOÜbertrag</f>
        <v>0</v>
      </c>
      <c r="Q19" s="17">
        <f>Gesamtkosten_ReportingÜbertrag</f>
        <v>0</v>
      </c>
      <c r="R19" s="17">
        <f>Gesamtkosten_Reporting_Anteil_SOÜBertrag</f>
        <v>0</v>
      </c>
      <c r="S19" s="17">
        <f>F48</f>
        <v>0</v>
      </c>
    </row>
    <row r="20" spans="10:19" ht="32.65" customHeight="1" x14ac:dyDescent="0.45"/>
    <row r="29" spans="10:19" x14ac:dyDescent="0.45">
      <c r="J29">
        <v>1</v>
      </c>
      <c r="K29" t="s">
        <v>39</v>
      </c>
    </row>
    <row r="30" spans="10:19" x14ac:dyDescent="0.45">
      <c r="J30">
        <v>2</v>
      </c>
      <c r="K30" t="s">
        <v>22</v>
      </c>
    </row>
    <row r="31" spans="10:19" x14ac:dyDescent="0.45">
      <c r="J31">
        <v>3</v>
      </c>
      <c r="K31" t="s">
        <v>19</v>
      </c>
    </row>
    <row r="32" spans="10:19" x14ac:dyDescent="0.45">
      <c r="J32">
        <v>4</v>
      </c>
      <c r="K32" t="s">
        <v>40</v>
      </c>
    </row>
    <row r="33" spans="10:11" x14ac:dyDescent="0.45">
      <c r="J33">
        <v>5</v>
      </c>
      <c r="K33" t="s">
        <v>41</v>
      </c>
    </row>
    <row r="34" spans="10:11" x14ac:dyDescent="0.45">
      <c r="J34">
        <v>6</v>
      </c>
      <c r="K34" t="s">
        <v>42</v>
      </c>
    </row>
  </sheetData>
  <customSheetViews>
    <customSheetView guid="{D4802235-E8DB-46C9-8E98-06EDFCD68482}" scale="65" topLeftCell="F1">
      <selection activeCell="L11" sqref="L11"/>
      <pageMargins left="0.7" right="0.7" top="0.78740157499999996" bottom="0.78740157499999996" header="0.3" footer="0.3"/>
    </customSheetView>
  </customSheetViews>
  <mergeCells count="8">
    <mergeCell ref="A1:D2"/>
    <mergeCell ref="T1:U2"/>
    <mergeCell ref="H2:I2"/>
    <mergeCell ref="J2:K2"/>
    <mergeCell ref="H1:K1"/>
    <mergeCell ref="M2:P2"/>
    <mergeCell ref="Q2:S2"/>
    <mergeCell ref="M1:S1"/>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rchivdokument" ma:contentTypeID="0x010100B0E7E83876980C4B90F847D9B80A65DF008D24D792A4470D49A82CFF44B06175D6" ma:contentTypeVersion="24" ma:contentTypeDescription="Ein neues Dokument erstellen." ma:contentTypeScope="" ma:versionID="6be75951463bb0a7ab5ce2cb6ef8c602">
  <xsd:schema xmlns:xsd="http://www.w3.org/2001/XMLSchema" xmlns:xs="http://www.w3.org/2001/XMLSchema" xmlns:p="http://schemas.microsoft.com/office/2006/metadata/properties" xmlns:ns2="ae60e882-9555-4d9b-bfcf-3b1e42750108" xmlns:ns3="4049cd54-ca6f-4b78-a9da-aa12097bdbe8" targetNamespace="http://schemas.microsoft.com/office/2006/metadata/properties" ma:root="true" ma:fieldsID="e18fa060b6c4e4e9747b73c0ed3a952f" ns2:_="" ns3:_="">
    <xsd:import namespace="ae60e882-9555-4d9b-bfcf-3b1e42750108"/>
    <xsd:import namespace="4049cd54-ca6f-4b78-a9da-aa12097bdbe8"/>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Details"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60e882-9555-4d9b-bfcf-3b1e42750108" elementFormDefault="qualified">
    <xsd:import namespace="http://schemas.microsoft.com/office/2006/documentManagement/types"/>
    <xsd:import namespace="http://schemas.microsoft.com/office/infopath/2007/PartnerControls"/>
    <xsd:element name="SharedWithUsers" ma:index="8" nillable="true" ma:displayName="Freigegeben für" ma:list="UserInfo" ma:SearchPeopleOnly="false" ma:internalName="SharedWithUser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Wert der Dokument-ID" ma:description="Der Wert der diesem Element zugewiesenen Dokument-ID." ma:internalName="_dlc_DocId" ma:readOnly="false">
      <xsd:simpleType>
        <xsd:restriction base="dms:Text"/>
      </xsd:simpleType>
    </xsd:element>
    <xsd:element name="_dlc_DocIdUrl" ma:index="10" nillable="true" ma:displayName="Dokument-ID" ma:description="Permanenter Hyperlink zu diesem Dok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fals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5b9de59-ab2f-400c-94bf-386b782e413d"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49cd54-ca6f-4b78-a9da-aa12097bdbe8" elementFormDefault="qualified">
    <xsd:import namespace="http://schemas.microsoft.com/office/2006/documentManagement/types"/>
    <xsd:import namespace="http://schemas.microsoft.com/office/infopath/2007/PartnerControls"/>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e60e882-9555-4d9b-bfcf-3b1e42750108">
      <UserInfo>
        <DisplayName/>
        <AccountId xsi:nil="true"/>
        <AccountType/>
      </UserInfo>
    </SharedWithUsers>
    <_dlc_DocIdUrl xmlns="ae60e882-9555-4d9b-bfcf-3b1e42750108">
      <Url xsi:nil="true"/>
      <Description xsi:nil="true"/>
    </_dlc_DocIdUrl>
    <_dlc_DocIdPersistId xmlns="ae60e882-9555-4d9b-bfcf-3b1e42750108" xsi:nil="true"/>
    <lcf76f155ced4ddcb4097134ff3c332f xmlns="ae60e882-9555-4d9b-bfcf-3b1e42750108">
      <Terms xmlns="http://schemas.microsoft.com/office/infopath/2007/PartnerControls"/>
    </lcf76f155ced4ddcb4097134ff3c332f>
    <_dlc_DocId xmlns="ae60e882-9555-4d9b-bfcf-3b1e42750108" xsi:nil="true"/>
    <MediaLengthInSeconds xmlns="ae60e882-9555-4d9b-bfcf-3b1e42750108" xsi:nil="true"/>
  </documentManagement>
</p:properties>
</file>

<file path=customXml/itemProps1.xml><?xml version="1.0" encoding="utf-8"?>
<ds:datastoreItem xmlns:ds="http://schemas.openxmlformats.org/officeDocument/2006/customXml" ds:itemID="{1E1F57B2-5F5F-4940-9908-901633B2C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60e882-9555-4d9b-bfcf-3b1e42750108"/>
    <ds:schemaRef ds:uri="4049cd54-ca6f-4b78-a9da-aa12097bdb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A76BFD-781F-4A2C-95D3-69F9BA4E0DBC}">
  <ds:schemaRefs>
    <ds:schemaRef ds:uri="http://schemas.microsoft.com/sharepoint/v3/contenttype/forms"/>
  </ds:schemaRefs>
</ds:datastoreItem>
</file>

<file path=customXml/itemProps3.xml><?xml version="1.0" encoding="utf-8"?>
<ds:datastoreItem xmlns:ds="http://schemas.openxmlformats.org/officeDocument/2006/customXml" ds:itemID="{960F1CFC-E39F-4666-894E-81C3D9E09604}">
  <ds:schemaRefs>
    <ds:schemaRef ds:uri="http://purl.org/dc/dcmitype/"/>
    <ds:schemaRef ds:uri="ae60e882-9555-4d9b-bfcf-3b1e42750108"/>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4049cd54-ca6f-4b78-a9da-aa12097bdbe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105</vt:i4>
      </vt:variant>
    </vt:vector>
  </HeadingPairs>
  <TitlesOfParts>
    <vt:vector size="107" baseType="lpstr">
      <vt:lpstr>Antrag Fördergelder</vt:lpstr>
      <vt:lpstr>Übertrag</vt:lpstr>
      <vt:lpstr>Änderungen_Massnahme1</vt:lpstr>
      <vt:lpstr>Änderungen_Massnahme1Übertrag</vt:lpstr>
      <vt:lpstr>Änderungen_Massnahme2</vt:lpstr>
      <vt:lpstr>Änderungen_Massnahme2Übertrag</vt:lpstr>
      <vt:lpstr>Änderungen_Massnahme3</vt:lpstr>
      <vt:lpstr>Änderungen_Massnahme3Übertrag</vt:lpstr>
      <vt:lpstr>Änderungen_Massnahme4</vt:lpstr>
      <vt:lpstr>Änderungen_Massnahme5</vt:lpstr>
      <vt:lpstr>Änderungen_Massnahme6</vt:lpstr>
      <vt:lpstr>Änderungen_Massnahme7</vt:lpstr>
      <vt:lpstr>Änderungen_Massnahme8</vt:lpstr>
      <vt:lpstr>Anteil_Swiss_Olympic_Massnahme1Planung</vt:lpstr>
      <vt:lpstr>Anteil_Swiss_Olympic_Massnahme1Übertrag</vt:lpstr>
      <vt:lpstr>Anteil_Swiss_Olympic_Massnahme1Übertrag2</vt:lpstr>
      <vt:lpstr>Anteil_Swiss_Olympic_Massnahme2Übertrag</vt:lpstr>
      <vt:lpstr>Anteil_Swiss_Olympic_Massnahme3Übertrag</vt:lpstr>
      <vt:lpstr>Anteil_Swiss_Olympicmassnahme1_reporting</vt:lpstr>
      <vt:lpstr>Anteil_Swiss_Olympicmassnahme1_reportingÜbertrag</vt:lpstr>
      <vt:lpstr>Anteil_Swiss_Olympicmassnahme2_reporting</vt:lpstr>
      <vt:lpstr>Anteil_Swiss_Olympicmassnahme2_reportingÜbertrag</vt:lpstr>
      <vt:lpstr>Anteil_Swiss_Olympicmassnahme3_reporting</vt:lpstr>
      <vt:lpstr>Anteil_Swiss_Olympicmassnahme3_reportingÜbertrag</vt:lpstr>
      <vt:lpstr>Anteil_Swiss_Olympicmassnahme4_reporting</vt:lpstr>
      <vt:lpstr>Anteil_Swiss_Olympicmassnahme5_reporting</vt:lpstr>
      <vt:lpstr>Anteil_Swiss_Olympicmassnahme6_reporting</vt:lpstr>
      <vt:lpstr>Anteil_Swiss_Olympicmassnahme7_reporting</vt:lpstr>
      <vt:lpstr>Anteil_Swiss_Olympicmassnahme8_reporting</vt:lpstr>
      <vt:lpstr>Anteil_Swiss_OlympiczuMassnahme1Planung</vt:lpstr>
      <vt:lpstr>AnteilSwiss_Olympic_Massnahme1Planung</vt:lpstr>
      <vt:lpstr>AnteilSwissOlympic_Massnahme1_Planung</vt:lpstr>
      <vt:lpstr>AnteilSwissOlympic_Massnahme2_Planung</vt:lpstr>
      <vt:lpstr>AnteilSwissOlympic_Massnahme3_Planung</vt:lpstr>
      <vt:lpstr>AnteilSwissOlympic_Massnahme4_Planung</vt:lpstr>
      <vt:lpstr>AnteilSwissOlympic_Massnahme5_Planung</vt:lpstr>
      <vt:lpstr>AnteilSwissOlympic_Massnahme6_Planung</vt:lpstr>
      <vt:lpstr>AnteilSwissOlympic_Massnahme7_Planung</vt:lpstr>
      <vt:lpstr>AnteilSwissOlympic_Massnahme8_Planung</vt:lpstr>
      <vt:lpstr>AnteilSwissOlympicMassnahme1Planung</vt:lpstr>
      <vt:lpstr>AnteilSwissOlympiczuMassnahme1Planung</vt:lpstr>
      <vt:lpstr>Bankangaben</vt:lpstr>
      <vt:lpstr>Bankname</vt:lpstr>
      <vt:lpstr>Beilage</vt:lpstr>
      <vt:lpstr>Bemerkungen</vt:lpstr>
      <vt:lpstr>'Antrag Fördergelder'!Druckbereich</vt:lpstr>
      <vt:lpstr>Gesamtkosten_Anteil_SO</vt:lpstr>
      <vt:lpstr>Gesamtkosten_Anteil_SOÜbertrag</vt:lpstr>
      <vt:lpstr>Gesamtkosten_Massnahme1_Planung</vt:lpstr>
      <vt:lpstr>Gesamtkosten_Massnahme1Planung</vt:lpstr>
      <vt:lpstr>Gesamtkosten_Massnahme2_Planung</vt:lpstr>
      <vt:lpstr>Gesamtkosten_Massnahme2_Übertrag</vt:lpstr>
      <vt:lpstr>Gesamtkosten_Massnahme2_Übertrag1</vt:lpstr>
      <vt:lpstr>Gesamtkosten_Massnahme2_Übertrag2</vt:lpstr>
      <vt:lpstr>Gesamtkosten_Massnahme2_Übertrag3</vt:lpstr>
      <vt:lpstr>Gesamtkosten_Massnahme3_Planung</vt:lpstr>
      <vt:lpstr>Gesamtkosten_Massnahme4_Planung</vt:lpstr>
      <vt:lpstr>Gesamtkosten_Massnahme5_Planung</vt:lpstr>
      <vt:lpstr>Gesamtkosten_Massnahme6_Planung</vt:lpstr>
      <vt:lpstr>Gesamtkosten_Massnahme7_Planung</vt:lpstr>
      <vt:lpstr>Gesamtkosten_Massnahme8_Planung</vt:lpstr>
      <vt:lpstr>Gesamtkosten_Massnahmen3_Planung</vt:lpstr>
      <vt:lpstr>Gesamtkosten_Massnahmen4_Planung</vt:lpstr>
      <vt:lpstr>Gesamtkosten_Massnahmen5_Planung</vt:lpstr>
      <vt:lpstr>Gesamtkosten_Massnahmen6_Planung</vt:lpstr>
      <vt:lpstr>Gesamtkosten_Massnahmen7_Planung</vt:lpstr>
      <vt:lpstr>Gesamtkosten_Massnahmen8_Planung</vt:lpstr>
      <vt:lpstr>Gesamtkosten_Planung</vt:lpstr>
      <vt:lpstr>Gesamtkosten_PlanungÜbertrag</vt:lpstr>
      <vt:lpstr>Gesamtkosten_Reporting</vt:lpstr>
      <vt:lpstr>Gesamtkosten_Reporting_Anteil_SO</vt:lpstr>
      <vt:lpstr>Gesamtkosten_Reporting_Anteil_SOÜBertrag</vt:lpstr>
      <vt:lpstr>Gesamtkosten_ReportingÜbertrag</vt:lpstr>
      <vt:lpstr>GesamtkostenÜbertrag1</vt:lpstr>
      <vt:lpstr>GesamtkostenzuMassnahme1Planung</vt:lpstr>
      <vt:lpstr>GesamtkostenzuMassnahme1Reporting</vt:lpstr>
      <vt:lpstr>GesamtkostenzuMassnahme1ReportingÜbertrag</vt:lpstr>
      <vt:lpstr>GesamtkostenzuMassnahme2Reporting</vt:lpstr>
      <vt:lpstr>GesamtkostenzuMassnahme2ReportingÜbertrag</vt:lpstr>
      <vt:lpstr>GesamtkostenzuMassnahme3Reporting</vt:lpstr>
      <vt:lpstr>GesamtkostenzuMassnahme3ReportingÜbertrag</vt:lpstr>
      <vt:lpstr>GesamtkostenzuMassnahme4Reporting</vt:lpstr>
      <vt:lpstr>GesamtkostenzuMassnahme5Reporting</vt:lpstr>
      <vt:lpstr>GesamtkostenzuMassnahme6Reporting</vt:lpstr>
      <vt:lpstr>GesamtkostenzuMassnahme7Reporting</vt:lpstr>
      <vt:lpstr>GesamtkostenzuMassnahme8Reporting</vt:lpstr>
      <vt:lpstr>IBAN</vt:lpstr>
      <vt:lpstr>Koordinationsperson</vt:lpstr>
      <vt:lpstr>Massnahme1</vt:lpstr>
      <vt:lpstr>Massnahme2</vt:lpstr>
      <vt:lpstr>Massnahme3</vt:lpstr>
      <vt:lpstr>Massnahme4</vt:lpstr>
      <vt:lpstr>Massnahme5</vt:lpstr>
      <vt:lpstr>Massnahme6</vt:lpstr>
      <vt:lpstr>Massnahme7</vt:lpstr>
      <vt:lpstr>Massnahme8</vt:lpstr>
      <vt:lpstr>Massnahme99</vt:lpstr>
      <vt:lpstr>MassnahmeÜbertrag1</vt:lpstr>
      <vt:lpstr>MassnahmeÜbertrag2</vt:lpstr>
      <vt:lpstr>MassnahmeÜbertrag3</vt:lpstr>
      <vt:lpstr>MassnahmeÜbertragTotal</vt:lpstr>
      <vt:lpstr>Reporting</vt:lpstr>
      <vt:lpstr>Schule_Ort</vt:lpstr>
      <vt:lpstr>Schulleitung</vt:lpstr>
      <vt:lpstr>Sportart</vt:lpstr>
      <vt:lpstr>ÜbersichtMassnahmen_Umsetzung</vt:lpstr>
      <vt:lpstr>WeitereInfos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Geboltsberger Sarah</dc:creator>
  <cp:keywords/>
  <dc:description/>
  <cp:lastModifiedBy>Boo Stefanie</cp:lastModifiedBy>
  <cp:revision/>
  <cp:lastPrinted>2024-04-03T15:57:45Z</cp:lastPrinted>
  <dcterms:created xsi:type="dcterms:W3CDTF">2021-06-07T12:49:44Z</dcterms:created>
  <dcterms:modified xsi:type="dcterms:W3CDTF">2026-08-14T06:11:54Z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0x010100B0E7E83876980C4B90F847D9B80A65DF008D24D792A4470D49A82CFF44B06175D6</vt:lpwstr>
  </property>
  <property fmtid="{D5CDD505-2E9C-101B-9397-08002B2CF9AE}" pid="3" name="SOAKategorie">
    <vt:lpwstr/>
  </property>
  <property fmtid="{D5CDD505-2E9C-101B-9397-08002B2CF9AE}" pid="4" name="MediaServiceImageTags">
    <vt:lpwstr/>
  </property>
  <property fmtid="{D5CDD505-2E9C-101B-9397-08002B2CF9AE}" pid="5" name="bde9523c343849a7a2079930d550e8ac">
    <vt:lpwstr/>
  </property>
  <property fmtid="{D5CDD505-2E9C-101B-9397-08002B2CF9AE}" pid="6" name="Order">
    <vt:r8>1346000</vt:r8>
  </property>
  <property fmtid="{D5CDD505-2E9C-101B-9397-08002B2CF9AE}" pid="7" name="xd_Signature">
    <vt:bool>false</vt:bool>
  </property>
  <property fmtid="{D5CDD505-2E9C-101B-9397-08002B2CF9AE}" pid="8" name="xd_ProgID">
    <vt:lpwstr/>
  </property>
  <property fmtid="{D5CDD505-2E9C-101B-9397-08002B2CF9AE}" pid="9" name="TaxCatchAll">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